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f1\OneDrive\デスクトップ\"/>
    </mc:Choice>
  </mc:AlternateContent>
  <xr:revisionPtr revIDLastSave="0" documentId="13_ncr:1_{657233B6-F44A-4A51-98F3-49EA2686216F}" xr6:coauthVersionLast="47" xr6:coauthVersionMax="47" xr10:uidLastSave="{00000000-0000-0000-0000-000000000000}"/>
  <bookViews>
    <workbookView xWindow="1560" yWindow="1560" windowWidth="20325" windowHeight="13500" activeTab="1" xr2:uid="{00000000-000D-0000-FFFF-FFFF00000000}"/>
  </bookViews>
  <sheets>
    <sheet name="記載要領" sheetId="2" r:id="rId1"/>
    <sheet name="請求書例" sheetId="5" r:id="rId2"/>
  </sheets>
  <definedNames>
    <definedName name="_xlnm.Print_Area" localSheetId="0">記載要領!$A$1:$I$52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7" i="5" l="1"/>
  <c r="AH38" i="5"/>
  <c r="AH39" i="5"/>
  <c r="AH40" i="5"/>
  <c r="AH36" i="5"/>
  <c r="AH41" i="5" l="1"/>
  <c r="K15" i="5" s="1"/>
  <c r="AH26" i="5"/>
  <c r="AB26" i="5"/>
  <c r="V26" i="5"/>
  <c r="J26" i="5"/>
  <c r="AH25" i="5"/>
  <c r="AH27" i="5" s="1"/>
  <c r="AB25" i="5"/>
  <c r="AB28" i="5" s="1"/>
  <c r="V25" i="5"/>
  <c r="V28" i="5" s="1"/>
  <c r="P25" i="5"/>
  <c r="P28" i="5" s="1"/>
  <c r="J25" i="5"/>
  <c r="J28" i="5" s="1"/>
  <c r="P26" i="5" s="1"/>
  <c r="V27" i="5" l="1"/>
  <c r="AH28" i="5"/>
  <c r="J27" i="5"/>
  <c r="P27" i="5"/>
  <c r="AB27" i="5"/>
  <c r="K13" i="5" l="1"/>
  <c r="K16" i="5" s="1"/>
  <c r="K17" i="5" s="1"/>
  <c r="K18" i="5" s="1"/>
</calcChain>
</file>

<file path=xl/sharedStrings.xml><?xml version="1.0" encoding="utf-8"?>
<sst xmlns="http://schemas.openxmlformats.org/spreadsheetml/2006/main" count="145" uniqueCount="127">
  <si>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</si>
  <si>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</si>
  <si>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</si>
  <si>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</si>
  <si>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</si>
  <si>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</si>
  <si>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</si>
  <si>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％</t>
    <phoneticPr fontId="2"/>
  </si>
  <si>
    <t>計</t>
    <rPh sb="0" eb="1">
      <t>ケイ</t>
    </rPh>
    <phoneticPr fontId="2"/>
  </si>
  <si>
    <t>協力会者各位</t>
    <rPh sb="0" eb="2">
      <t>キョウリョク</t>
    </rPh>
    <rPh sb="3" eb="4">
      <t>シャ</t>
    </rPh>
    <rPh sb="4" eb="6">
      <t>カクイ</t>
    </rPh>
    <phoneticPr fontId="2"/>
  </si>
  <si>
    <t>≪　弊社指定請求書にて提出のお願い　≫</t>
    <rPh sb="2" eb="4">
      <t>ヘイシャ</t>
    </rPh>
    <rPh sb="4" eb="6">
      <t>シテイ</t>
    </rPh>
    <rPh sb="6" eb="9">
      <t>セイキュウショ</t>
    </rPh>
    <rPh sb="11" eb="13">
      <t>テイシュツ</t>
    </rPh>
    <rPh sb="15" eb="16">
      <t>ネガ</t>
    </rPh>
    <phoneticPr fontId="2"/>
  </si>
  <si>
    <t>　拝啓時下益々ご清祥のこととお慶び申し上げます。</t>
    <phoneticPr fontId="2"/>
  </si>
  <si>
    <t>　平素は、格別のご高配を賜り厚くお礼申し上げます。</t>
    <phoneticPr fontId="2"/>
  </si>
  <si>
    <t>記</t>
    <rPh sb="0" eb="1">
      <t>キ</t>
    </rPh>
    <phoneticPr fontId="2"/>
  </si>
  <si>
    <t>①</t>
    <phoneticPr fontId="2"/>
  </si>
  <si>
    <t>②</t>
    <phoneticPr fontId="2"/>
  </si>
  <si>
    <t>データをパソコンに取り込んでご使用下さい。</t>
    <rPh sb="9" eb="10">
      <t>ト</t>
    </rPh>
    <rPh sb="11" eb="12">
      <t>コ</t>
    </rPh>
    <rPh sb="15" eb="17">
      <t>シヨウ</t>
    </rPh>
    <rPh sb="17" eb="18">
      <t>クダ</t>
    </rPh>
    <phoneticPr fontId="2"/>
  </si>
  <si>
    <t>③</t>
    <phoneticPr fontId="2"/>
  </si>
  <si>
    <t>④</t>
    <phoneticPr fontId="2"/>
  </si>
  <si>
    <t>⑤</t>
    <phoneticPr fontId="2"/>
  </si>
  <si>
    <t>（※重要）</t>
    <rPh sb="2" eb="4">
      <t>ジュウヨウ</t>
    </rPh>
    <phoneticPr fontId="2"/>
  </si>
  <si>
    <t>住所・社名・TEL・FAXは、ゴム印でもかまいません。（請求印除く）</t>
    <rPh sb="0" eb="2">
      <t>ジュウショ</t>
    </rPh>
    <rPh sb="3" eb="5">
      <t>シャメイ</t>
    </rPh>
    <rPh sb="17" eb="18">
      <t>イン</t>
    </rPh>
    <rPh sb="28" eb="30">
      <t>セイキュウ</t>
    </rPh>
    <rPh sb="30" eb="31">
      <t>イン</t>
    </rPh>
    <rPh sb="31" eb="32">
      <t>ノゾ</t>
    </rPh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</si>
  <si>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</si>
  <si>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</si>
  <si>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</si>
  <si>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</si>
  <si>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</si>
  <si>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　　以上、ご記入方法は、別添『請求書記入例』を参照の上、ご不明な点が</t>
    <rPh sb="2" eb="4">
      <t>イジョウ</t>
    </rPh>
    <rPh sb="6" eb="8">
      <t>キニュウ</t>
    </rPh>
    <rPh sb="8" eb="10">
      <t>ホウホウ</t>
    </rPh>
    <rPh sb="12" eb="14">
      <t>ベッテン</t>
    </rPh>
    <rPh sb="15" eb="18">
      <t>セイキュウショ</t>
    </rPh>
    <rPh sb="18" eb="20">
      <t>キニュウ</t>
    </rPh>
    <rPh sb="20" eb="21">
      <t>レイ</t>
    </rPh>
    <rPh sb="23" eb="25">
      <t>サンショウ</t>
    </rPh>
    <rPh sb="26" eb="27">
      <t>ウエ</t>
    </rPh>
    <rPh sb="29" eb="31">
      <t>フメイ</t>
    </rPh>
    <rPh sb="32" eb="33">
      <t>テン</t>
    </rPh>
    <phoneticPr fontId="2"/>
  </si>
  <si>
    <t>　　ございましたら、弊社契約担当者もしくは下記へご連絡下さい。</t>
    <rPh sb="10" eb="12">
      <t>ヘイシャ</t>
    </rPh>
    <rPh sb="12" eb="14">
      <t>ケイヤク</t>
    </rPh>
    <rPh sb="14" eb="17">
      <t>タントウシャ</t>
    </rPh>
    <rPh sb="21" eb="23">
      <t>カキ</t>
    </rPh>
    <rPh sb="25" eb="27">
      <t>レンラク</t>
    </rPh>
    <rPh sb="27" eb="28">
      <t>クダ</t>
    </rPh>
    <phoneticPr fontId="2"/>
  </si>
  <si>
    <t>　　　　　　  株式会社　サーフ</t>
    <rPh sb="8" eb="10">
      <t>カブシキ</t>
    </rPh>
    <rPh sb="10" eb="12">
      <t>カイシャ</t>
    </rPh>
    <phoneticPr fontId="2"/>
  </si>
  <si>
    <t>TEL：（　０３　）　３９４８　-　７９７７</t>
    <phoneticPr fontId="1"/>
  </si>
  <si>
    <t>【　指定請求書お問い合わせ先　】</t>
    <rPh sb="2" eb="4">
      <t>シテイ</t>
    </rPh>
    <rPh sb="4" eb="7">
      <t>セイキュウショ</t>
    </rPh>
    <rPh sb="8" eb="9">
      <t>ト</t>
    </rPh>
    <rPh sb="10" eb="11">
      <t>ア</t>
    </rPh>
    <rPh sb="13" eb="14">
      <t>サキ</t>
    </rPh>
    <phoneticPr fontId="1"/>
  </si>
  <si>
    <r>
      <t>用紙サイズは、</t>
    </r>
    <r>
      <rPr>
        <b/>
        <sz val="11"/>
        <color rgb="FFFF0000"/>
        <rFont val="ＭＳ Ｐ明朝"/>
        <family val="1"/>
        <charset val="128"/>
      </rPr>
      <t>A４</t>
    </r>
    <r>
      <rPr>
        <sz val="11"/>
        <color indexed="8"/>
        <rFont val="ＭＳ Ｐ明朝"/>
        <family val="1"/>
        <charset val="128"/>
      </rPr>
      <t>サイズとして下さい。（印刷は</t>
    </r>
    <r>
      <rPr>
        <b/>
        <sz val="11"/>
        <color rgb="FF0070C0"/>
        <rFont val="ＭＳ Ｐ明朝"/>
        <family val="1"/>
        <charset val="128"/>
      </rPr>
      <t>白黒</t>
    </r>
    <r>
      <rPr>
        <sz val="11"/>
        <color indexed="8"/>
        <rFont val="ＭＳ Ｐ明朝"/>
        <family val="1"/>
        <charset val="128"/>
      </rPr>
      <t>でもかまいません。）</t>
    </r>
    <rPh sb="0" eb="2">
      <t>ヨウシ</t>
    </rPh>
    <rPh sb="15" eb="16">
      <t>クダ</t>
    </rPh>
    <rPh sb="20" eb="22">
      <t>インサツ</t>
    </rPh>
    <rPh sb="23" eb="25">
      <t>シロクロ</t>
    </rPh>
    <phoneticPr fontId="2"/>
  </si>
  <si>
    <t>⑧</t>
    <phoneticPr fontId="2"/>
  </si>
  <si>
    <t>入力・記入上の注意事項</t>
    <rPh sb="0" eb="2">
      <t>ニュウリョク</t>
    </rPh>
    <rPh sb="3" eb="5">
      <t>キニュウ</t>
    </rPh>
    <rPh sb="5" eb="6">
      <t>ジョウ</t>
    </rPh>
    <rPh sb="7" eb="9">
      <t>チュウイ</t>
    </rPh>
    <rPh sb="9" eb="11">
      <t>ジコウ</t>
    </rPh>
    <phoneticPr fontId="2"/>
  </si>
  <si>
    <t>入出力・提出方法</t>
    <rPh sb="0" eb="3">
      <t>ニュウシュツリョク</t>
    </rPh>
    <rPh sb="4" eb="6">
      <t>テイシュツ</t>
    </rPh>
    <rPh sb="6" eb="8">
      <t>ホウホウ</t>
    </rPh>
    <phoneticPr fontId="1"/>
  </si>
  <si>
    <r>
      <rPr>
        <b/>
        <sz val="11"/>
        <color rgb="FFFF0000"/>
        <rFont val="ＭＳ Ｐ明朝"/>
        <family val="1"/>
        <charset val="128"/>
      </rPr>
      <t>手書き記入</t>
    </r>
    <r>
      <rPr>
        <sz val="11"/>
        <color theme="1"/>
        <rFont val="ＭＳ Ｐ明朝"/>
        <family val="1"/>
        <charset val="128"/>
      </rPr>
      <t>を希望する場合は、弊社契約担当者もしくは下記へご連絡下さい。</t>
    </r>
    <rPh sb="0" eb="2">
      <t>テガ</t>
    </rPh>
    <rPh sb="3" eb="5">
      <t>キニュウ</t>
    </rPh>
    <rPh sb="6" eb="8">
      <t>キボウ</t>
    </rPh>
    <rPh sb="10" eb="12">
      <t>バアイ</t>
    </rPh>
    <phoneticPr fontId="2"/>
  </si>
  <si>
    <t>　　　　　　　　　　　　　　　　　　　　　　　　　　　　　　　　　　　　　　　　　　　　　　　　　　　　　　　　　　　　　敬具</t>
    <rPh sb="61" eb="63">
      <t>ケイグ</t>
    </rPh>
    <phoneticPr fontId="2"/>
  </si>
  <si>
    <t>　※『請求書記入例』参照</t>
    <phoneticPr fontId="1"/>
  </si>
  <si>
    <t>　※『弊社指定請求書』を使用</t>
    <rPh sb="3" eb="5">
      <t>ヘイシャ</t>
    </rPh>
    <rPh sb="5" eb="7">
      <t>シテイ</t>
    </rPh>
    <rPh sb="7" eb="10">
      <t>セイキュウショ</t>
    </rPh>
    <rPh sb="12" eb="14">
      <t>シヨウ</t>
    </rPh>
    <phoneticPr fontId="1"/>
  </si>
  <si>
    <t>　おりますので、未着の場合は、経理処理上、翌月扱いとなることをご了承願います。</t>
    <phoneticPr fontId="2"/>
  </si>
  <si>
    <t>　さて、このたび弊社への請求書の取扱いにつきまして、下記内容をご確認の上、</t>
    <phoneticPr fontId="2"/>
  </si>
  <si>
    <t>　ご理解とご協力の程宜しくお願い申し上げます。</t>
    <phoneticPr fontId="2"/>
  </si>
  <si>
    <r>
      <rPr>
        <b/>
        <sz val="11"/>
        <color rgb="FFFF0000"/>
        <rFont val="ＭＳ Ｐ明朝"/>
        <family val="1"/>
        <charset val="128"/>
      </rPr>
      <t>各物件ないし各注文書ごとの請求書</t>
    </r>
    <r>
      <rPr>
        <sz val="11"/>
        <color indexed="8"/>
        <rFont val="ＭＳ Ｐ明朝"/>
        <family val="1"/>
        <charset val="128"/>
      </rPr>
      <t>とし（下記注意事項⑧参照）、</t>
    </r>
    <rPh sb="0" eb="1">
      <t>カク</t>
    </rPh>
    <rPh sb="1" eb="3">
      <t>ブッケン</t>
    </rPh>
    <rPh sb="6" eb="7">
      <t>カク</t>
    </rPh>
    <rPh sb="7" eb="10">
      <t>チュウモンショ</t>
    </rPh>
    <rPh sb="13" eb="15">
      <t>セイキュウ</t>
    </rPh>
    <rPh sb="15" eb="16">
      <t>ショ</t>
    </rPh>
    <rPh sb="19" eb="21">
      <t>カキ</t>
    </rPh>
    <rPh sb="21" eb="23">
      <t>チュウイ</t>
    </rPh>
    <rPh sb="23" eb="25">
      <t>ジコウ</t>
    </rPh>
    <rPh sb="26" eb="28">
      <t>サンショウ</t>
    </rPh>
    <phoneticPr fontId="2"/>
  </si>
  <si>
    <t>未契約工事等で書き足りない場合は別紙添付のこと。</t>
    <rPh sb="16" eb="18">
      <t>ベッシ</t>
    </rPh>
    <rPh sb="18" eb="20">
      <t>テンプ</t>
    </rPh>
    <phoneticPr fontId="2"/>
  </si>
  <si>
    <t>を記入して下さい。なお、不明の場合は、弊社契約担当者にお問い合わせ下さい。</t>
    <rPh sb="12" eb="14">
      <t>フメイ</t>
    </rPh>
    <rPh sb="15" eb="17">
      <t>バアイ</t>
    </rPh>
    <rPh sb="19" eb="21">
      <t>ヘイシャ</t>
    </rPh>
    <rPh sb="21" eb="23">
      <t>ケイヤク</t>
    </rPh>
    <rPh sb="23" eb="26">
      <t>タントウシャ</t>
    </rPh>
    <rPh sb="28" eb="29">
      <t>ト</t>
    </rPh>
    <rPh sb="30" eb="31">
      <t>ア</t>
    </rPh>
    <rPh sb="33" eb="34">
      <t>クダ</t>
    </rPh>
    <phoneticPr fontId="2"/>
  </si>
  <si>
    <r>
      <rPr>
        <b/>
        <sz val="11"/>
        <color rgb="FFFF0000"/>
        <rFont val="ＭＳ Ｐ明朝"/>
        <family val="1"/>
        <charset val="128"/>
      </rPr>
      <t>『業者コード』</t>
    </r>
    <r>
      <rPr>
        <sz val="11"/>
        <color indexed="8"/>
        <rFont val="ＭＳ Ｐ明朝"/>
        <family val="1"/>
        <charset val="128"/>
      </rPr>
      <t>は、</t>
    </r>
    <r>
      <rPr>
        <b/>
        <sz val="11"/>
        <color rgb="FF0070C0"/>
        <rFont val="ＭＳ Ｐ明朝"/>
        <family val="1"/>
        <charset val="128"/>
      </rPr>
      <t>注文書記載参照</t>
    </r>
    <r>
      <rPr>
        <sz val="11"/>
        <color indexed="8"/>
        <rFont val="ＭＳ Ｐ明朝"/>
        <family val="1"/>
        <charset val="128"/>
      </rPr>
      <t>もしくは下記へお問い合わせ下さい。</t>
    </r>
    <rPh sb="1" eb="3">
      <t>ギョウシャ</t>
    </rPh>
    <rPh sb="9" eb="12">
      <t>チュウモンショ</t>
    </rPh>
    <rPh sb="12" eb="14">
      <t>キサイ</t>
    </rPh>
    <rPh sb="14" eb="16">
      <t>サンショウ</t>
    </rPh>
    <rPh sb="20" eb="22">
      <t>カキ</t>
    </rPh>
    <rPh sb="24" eb="25">
      <t>ト</t>
    </rPh>
    <rPh sb="26" eb="27">
      <t>ア</t>
    </rPh>
    <rPh sb="29" eb="30">
      <t>クダ</t>
    </rPh>
    <phoneticPr fontId="2"/>
  </si>
  <si>
    <r>
      <t>『建設業許可番号』は、弊社に</t>
    </r>
    <r>
      <rPr>
        <b/>
        <sz val="11"/>
        <color theme="1"/>
        <rFont val="ＭＳ Ｐ明朝"/>
        <family val="1"/>
        <charset val="128"/>
      </rPr>
      <t>登録</t>
    </r>
    <r>
      <rPr>
        <sz val="11"/>
        <color theme="1"/>
        <rFont val="ＭＳ Ｐ明朝"/>
        <family val="1"/>
        <charset val="128"/>
      </rPr>
      <t>していない方は、記入して下さい。</t>
    </r>
    <rPh sb="1" eb="4">
      <t>ケンセツギョウ</t>
    </rPh>
    <rPh sb="4" eb="6">
      <t>キョカ</t>
    </rPh>
    <rPh sb="6" eb="8">
      <t>バンゴウ</t>
    </rPh>
    <rPh sb="11" eb="13">
      <t>ヘイシャ</t>
    </rPh>
    <rPh sb="14" eb="16">
      <t>トウロク</t>
    </rPh>
    <rPh sb="21" eb="22">
      <t>カタ</t>
    </rPh>
    <phoneticPr fontId="2"/>
  </si>
  <si>
    <t>株式会社サーフ　総務部</t>
    <rPh sb="0" eb="2">
      <t>カブシキ</t>
    </rPh>
    <rPh sb="2" eb="4">
      <t>カイシャ</t>
    </rPh>
    <rPh sb="8" eb="10">
      <t>ソウム</t>
    </rPh>
    <rPh sb="10" eb="11">
      <t>ブ</t>
    </rPh>
    <phoneticPr fontId="1"/>
  </si>
  <si>
    <r>
      <t>　なお、お願いですが、弊社は原則、25日締めの</t>
    </r>
    <r>
      <rPr>
        <b/>
        <sz val="11"/>
        <color rgb="FFFF0000"/>
        <rFont val="ＭＳ Ｐ明朝"/>
        <family val="1"/>
        <charset val="128"/>
      </rPr>
      <t>28日必着</t>
    </r>
    <r>
      <rPr>
        <b/>
        <sz val="11"/>
        <color indexed="8"/>
        <rFont val="ＭＳ Ｐ明朝"/>
        <family val="1"/>
        <charset val="128"/>
      </rPr>
      <t>の請求書提出となって</t>
    </r>
    <rPh sb="5" eb="6">
      <t>ネガ</t>
    </rPh>
    <rPh sb="11" eb="13">
      <t>ヘイシャ</t>
    </rPh>
    <rPh sb="14" eb="16">
      <t>ゲンソク</t>
    </rPh>
    <rPh sb="19" eb="20">
      <t>ヒ</t>
    </rPh>
    <rPh sb="20" eb="21">
      <t>シ</t>
    </rPh>
    <rPh sb="25" eb="26">
      <t>ヒ</t>
    </rPh>
    <rPh sb="26" eb="28">
      <t>ヒッチャク</t>
    </rPh>
    <rPh sb="29" eb="32">
      <t>セイキュウショ</t>
    </rPh>
    <rPh sb="32" eb="34">
      <t>テイシュツ</t>
    </rPh>
    <phoneticPr fontId="2"/>
  </si>
  <si>
    <r>
      <rPr>
        <b/>
        <sz val="11"/>
        <color rgb="FFFF0000"/>
        <rFont val="ＭＳ Ｐ明朝"/>
        <family val="1"/>
        <charset val="128"/>
      </rPr>
      <t>『工事コード』</t>
    </r>
    <r>
      <rPr>
        <sz val="11"/>
        <color indexed="8"/>
        <rFont val="ＭＳ Ｐ明朝"/>
        <family val="1"/>
        <charset val="128"/>
      </rPr>
      <t>は、弊社発行の</t>
    </r>
    <r>
      <rPr>
        <b/>
        <sz val="11"/>
        <color rgb="FF0070C0"/>
        <rFont val="ＭＳ Ｐ明朝"/>
        <family val="1"/>
        <charset val="128"/>
      </rPr>
      <t>注文書に記載</t>
    </r>
    <r>
      <rPr>
        <sz val="11"/>
        <color indexed="8"/>
        <rFont val="ＭＳ Ｐ明朝"/>
        <family val="1"/>
        <charset val="128"/>
      </rPr>
      <t>されている『工事コード』</t>
    </r>
    <rPh sb="1" eb="3">
      <t>コウジ</t>
    </rPh>
    <rPh sb="9" eb="11">
      <t>ヘイシャ</t>
    </rPh>
    <rPh sb="11" eb="13">
      <t>ハッコウ</t>
    </rPh>
    <rPh sb="14" eb="17">
      <t>チュウモンショ</t>
    </rPh>
    <rPh sb="18" eb="20">
      <t>キサイ</t>
    </rPh>
    <rPh sb="26" eb="28">
      <t>コウジ</t>
    </rPh>
    <phoneticPr fontId="2"/>
  </si>
  <si>
    <r>
      <rPr>
        <b/>
        <sz val="11"/>
        <color rgb="FFFF0000"/>
        <rFont val="ＭＳ Ｐ明朝"/>
        <family val="1"/>
        <charset val="128"/>
      </rPr>
      <t>『登録番号』</t>
    </r>
    <r>
      <rPr>
        <sz val="11"/>
        <color indexed="8"/>
        <rFont val="ＭＳ Ｐ明朝"/>
        <family val="1"/>
        <charset val="128"/>
      </rPr>
      <t>は、</t>
    </r>
    <r>
      <rPr>
        <b/>
        <sz val="11"/>
        <color rgb="FF0070C0"/>
        <rFont val="ＭＳ Ｐ明朝"/>
        <family val="1"/>
        <charset val="128"/>
      </rPr>
      <t>適格請求書発行事業者登録番号</t>
    </r>
    <r>
      <rPr>
        <sz val="11"/>
        <color indexed="8"/>
        <rFont val="ＭＳ Ｐ明朝"/>
        <family val="1"/>
        <charset val="128"/>
      </rPr>
      <t>を弊社に</t>
    </r>
    <r>
      <rPr>
        <b/>
        <sz val="11"/>
        <color rgb="FF000000"/>
        <rFont val="ＭＳ Ｐ明朝"/>
        <family val="1"/>
        <charset val="128"/>
      </rPr>
      <t>登録</t>
    </r>
    <r>
      <rPr>
        <sz val="11"/>
        <color indexed="8"/>
        <rFont val="ＭＳ Ｐ明朝"/>
        <family val="1"/>
        <charset val="128"/>
      </rPr>
      <t>していない方は、記入して下さい。</t>
    </r>
    <rPh sb="1" eb="5">
      <t>トウロクバンゴウ</t>
    </rPh>
    <rPh sb="8" eb="10">
      <t>テキカク</t>
    </rPh>
    <rPh sb="10" eb="13">
      <t>セイキュウショ</t>
    </rPh>
    <rPh sb="13" eb="18">
      <t>ハッコウジギョウシャ</t>
    </rPh>
    <rPh sb="18" eb="22">
      <t>トウロクバンゴウ</t>
    </rPh>
    <rPh sb="23" eb="25">
      <t>ヘイシャ</t>
    </rPh>
    <rPh sb="26" eb="28">
      <t>トウロク</t>
    </rPh>
    <rPh sb="33" eb="34">
      <t>カタ</t>
    </rPh>
    <phoneticPr fontId="2"/>
  </si>
  <si>
    <r>
      <rPr>
        <b/>
        <sz val="11"/>
        <color rgb="FFFF0000"/>
        <rFont val="ＭＳ Ｐ明朝"/>
        <family val="1"/>
        <charset val="128"/>
      </rPr>
      <t>『支払振込先欄』</t>
    </r>
    <r>
      <rPr>
        <sz val="11"/>
        <color indexed="8"/>
        <rFont val="ＭＳ Ｐ明朝"/>
        <family val="1"/>
        <charset val="128"/>
      </rPr>
      <t>は、弊社に振込先を</t>
    </r>
    <r>
      <rPr>
        <b/>
        <sz val="11"/>
        <color rgb="FF000000"/>
        <rFont val="ＭＳ Ｐ明朝"/>
        <family val="1"/>
        <charset val="128"/>
      </rPr>
      <t>登録</t>
    </r>
    <r>
      <rPr>
        <sz val="11"/>
        <color indexed="8"/>
        <rFont val="ＭＳ Ｐ明朝"/>
        <family val="1"/>
        <charset val="128"/>
      </rPr>
      <t>していない方は、記入して下さい。</t>
    </r>
    <rPh sb="1" eb="3">
      <t>シハライ</t>
    </rPh>
    <rPh sb="3" eb="6">
      <t>フリコミサキ</t>
    </rPh>
    <rPh sb="6" eb="7">
      <t>ラン</t>
    </rPh>
    <rPh sb="10" eb="12">
      <t>ヘイシャ</t>
    </rPh>
    <rPh sb="13" eb="15">
      <t>フリコミ</t>
    </rPh>
    <rPh sb="15" eb="16">
      <t>サキ</t>
    </rPh>
    <rPh sb="17" eb="19">
      <t>トウロク</t>
    </rPh>
    <rPh sb="24" eb="25">
      <t>カタ</t>
    </rPh>
    <phoneticPr fontId="2"/>
  </si>
  <si>
    <t>出来高表または内訳明細書を添付される場合は、弊社指定の様式でなくてもかまいませんが、</t>
    <rPh sb="0" eb="3">
      <t>デキダカ</t>
    </rPh>
    <rPh sb="3" eb="4">
      <t>ヒョウ</t>
    </rPh>
    <rPh sb="7" eb="9">
      <t>ウチワケ</t>
    </rPh>
    <rPh sb="9" eb="12">
      <t>メイサイショ</t>
    </rPh>
    <rPh sb="13" eb="15">
      <t>テンプ</t>
    </rPh>
    <rPh sb="18" eb="20">
      <t>バアイ</t>
    </rPh>
    <phoneticPr fontId="2"/>
  </si>
  <si>
    <t>A４サイズのものを提出して下さい。</t>
    <phoneticPr fontId="1"/>
  </si>
  <si>
    <t>弊社から注文書を送付する際、紙面にて同封いたしますが、</t>
    <rPh sb="0" eb="2">
      <t>ヘイシャ</t>
    </rPh>
    <rPh sb="4" eb="7">
      <t>チュウモンショ</t>
    </rPh>
    <rPh sb="8" eb="10">
      <t>ソウフ</t>
    </rPh>
    <rPh sb="12" eb="13">
      <t>サイ</t>
    </rPh>
    <rPh sb="14" eb="16">
      <t>シメン</t>
    </rPh>
    <rPh sb="18" eb="20">
      <t>ドウフウ</t>
    </rPh>
    <phoneticPr fontId="1"/>
  </si>
  <si>
    <r>
      <rPr>
        <b/>
        <sz val="11"/>
        <color rgb="FFFF0000"/>
        <rFont val="ＭＳ Ｐ明朝"/>
        <family val="1"/>
        <charset val="128"/>
      </rPr>
      <t>データ（Excel）</t>
    </r>
    <r>
      <rPr>
        <sz val="11"/>
        <color theme="1"/>
        <rFont val="ＭＳ Ｐ明朝"/>
        <family val="1"/>
        <charset val="128"/>
      </rPr>
      <t>を希望の際は、発注担当者にメールアドレスを伝え、依頼してください。</t>
    </r>
    <rPh sb="11" eb="13">
      <t>キボウ</t>
    </rPh>
    <rPh sb="14" eb="15">
      <t>サイ</t>
    </rPh>
    <rPh sb="17" eb="22">
      <t>ハッチュウタントウシャ</t>
    </rPh>
    <rPh sb="31" eb="32">
      <t>ツタ</t>
    </rPh>
    <rPh sb="34" eb="36">
      <t>イライ</t>
    </rPh>
    <phoneticPr fontId="2"/>
  </si>
  <si>
    <t>A.【契約工事】…注文書発行の契約工事の取引</t>
    <rPh sb="9" eb="12">
      <t>チュウモンショ</t>
    </rPh>
    <rPh sb="12" eb="14">
      <t>ハッコウ</t>
    </rPh>
    <rPh sb="15" eb="19">
      <t>ケイヤクコウジ</t>
    </rPh>
    <rPh sb="20" eb="22">
      <t>トリヒキ</t>
    </rPh>
    <phoneticPr fontId="1"/>
  </si>
  <si>
    <r>
      <t>B. 【未契約工事】…常傭工事・労務（警備員含む）・材料等</t>
    </r>
    <r>
      <rPr>
        <b/>
        <sz val="11"/>
        <color rgb="FFFF0000"/>
        <rFont val="ＭＳ Ｐ明朝"/>
        <family val="1"/>
        <charset val="128"/>
      </rPr>
      <t>未契約工事の</t>
    </r>
    <r>
      <rPr>
        <sz val="11"/>
        <color theme="1"/>
        <rFont val="ＭＳ Ｐ明朝"/>
        <family val="1"/>
        <charset val="128"/>
      </rPr>
      <t>取引</t>
    </r>
    <rPh sb="4" eb="9">
      <t>ミケイヤクコウジ</t>
    </rPh>
    <rPh sb="11" eb="13">
      <t>ジョウヨウ</t>
    </rPh>
    <rPh sb="13" eb="15">
      <t>コウジ</t>
    </rPh>
    <rPh sb="16" eb="18">
      <t>ロウム</t>
    </rPh>
    <rPh sb="19" eb="21">
      <t>ケイビ</t>
    </rPh>
    <rPh sb="21" eb="22">
      <t>イン</t>
    </rPh>
    <rPh sb="22" eb="23">
      <t>フク</t>
    </rPh>
    <rPh sb="26" eb="28">
      <t>ザイリョウ</t>
    </rPh>
    <rPh sb="28" eb="29">
      <t>トウ</t>
    </rPh>
    <rPh sb="29" eb="32">
      <t>ミケイヤク</t>
    </rPh>
    <rPh sb="32" eb="34">
      <t>コウジ</t>
    </rPh>
    <rPh sb="35" eb="37">
      <t>トリヒキ</t>
    </rPh>
    <phoneticPr fontId="2"/>
  </si>
  <si>
    <r>
      <t xml:space="preserve">　　　➡ </t>
    </r>
    <r>
      <rPr>
        <b/>
        <sz val="11"/>
        <color rgb="FF0070C0"/>
        <rFont val="ＭＳ Ｐ明朝"/>
        <family val="1"/>
        <charset val="128"/>
      </rPr>
      <t>請求書</t>
    </r>
    <r>
      <rPr>
        <b/>
        <sz val="11"/>
        <color rgb="FFFF0000"/>
        <rFont val="ＭＳ Ｐ明朝"/>
        <family val="1"/>
        <charset val="128"/>
      </rPr>
      <t>【契約工事】欄</t>
    </r>
    <r>
      <rPr>
        <sz val="11"/>
        <rFont val="ＭＳ Ｐ明朝"/>
        <family val="1"/>
        <charset val="128"/>
      </rPr>
      <t>に</t>
    </r>
    <r>
      <rPr>
        <sz val="11"/>
        <color theme="1"/>
        <rFont val="ＭＳ Ｐ明朝"/>
        <family val="1"/>
        <charset val="128"/>
      </rPr>
      <t>ご入力・ご記入</t>
    </r>
    <rPh sb="5" eb="8">
      <t>セイキュウショ</t>
    </rPh>
    <phoneticPr fontId="2"/>
  </si>
  <si>
    <r>
      <t xml:space="preserve">　　　➡ </t>
    </r>
    <r>
      <rPr>
        <b/>
        <sz val="11"/>
        <color rgb="FF0070C0"/>
        <rFont val="ＭＳ Ｐ明朝"/>
        <family val="1"/>
        <charset val="128"/>
      </rPr>
      <t>請求書【</t>
    </r>
    <r>
      <rPr>
        <b/>
        <sz val="11"/>
        <color rgb="FFFF0000"/>
        <rFont val="ＭＳ Ｐ明朝"/>
        <family val="1"/>
        <charset val="128"/>
      </rPr>
      <t>未契約工事】欄</t>
    </r>
    <r>
      <rPr>
        <sz val="11"/>
        <rFont val="ＭＳ Ｐ明朝"/>
        <family val="1"/>
        <charset val="128"/>
      </rPr>
      <t>に</t>
    </r>
    <r>
      <rPr>
        <sz val="11"/>
        <color theme="1"/>
        <rFont val="ＭＳ Ｐ明朝"/>
        <family val="1"/>
        <charset val="128"/>
      </rPr>
      <t>ご入力・ご記入</t>
    </r>
    <rPh sb="5" eb="8">
      <t>セイキュウショ</t>
    </rPh>
    <rPh sb="9" eb="12">
      <t>ミケイヤク</t>
    </rPh>
    <rPh sb="12" eb="14">
      <t>コウジ</t>
    </rPh>
    <rPh sb="15" eb="16">
      <t>ラン</t>
    </rPh>
    <rPh sb="18" eb="20">
      <t>ニュウリョク</t>
    </rPh>
    <rPh sb="22" eb="24">
      <t>キニュウ</t>
    </rPh>
    <phoneticPr fontId="2"/>
  </si>
  <si>
    <r>
      <t>　　　➡ 上記A.と同じ</t>
    </r>
    <r>
      <rPr>
        <b/>
        <sz val="11"/>
        <color rgb="FF0070C0"/>
        <rFont val="ＭＳ Ｐ明朝"/>
        <family val="1"/>
        <charset val="128"/>
      </rPr>
      <t>請求書</t>
    </r>
    <r>
      <rPr>
        <b/>
        <sz val="11"/>
        <color rgb="FFFF0000"/>
        <rFont val="ＭＳ Ｐ明朝"/>
        <family val="1"/>
        <charset val="128"/>
      </rPr>
      <t>【未契約工事】欄</t>
    </r>
    <r>
      <rPr>
        <sz val="11"/>
        <rFont val="ＭＳ Ｐ明朝"/>
        <family val="1"/>
        <charset val="128"/>
      </rPr>
      <t>にご入力・ご記入</t>
    </r>
    <rPh sb="5" eb="7">
      <t>ジョウキ</t>
    </rPh>
    <rPh sb="10" eb="11">
      <t>オナ</t>
    </rPh>
    <rPh sb="12" eb="15">
      <t>セイキュウショ</t>
    </rPh>
    <rPh sb="16" eb="19">
      <t>ミケイヤク</t>
    </rPh>
    <rPh sb="19" eb="21">
      <t>コウジ</t>
    </rPh>
    <rPh sb="22" eb="23">
      <t>ラン</t>
    </rPh>
    <rPh sb="25" eb="27">
      <t>ニュウリョク</t>
    </rPh>
    <rPh sb="29" eb="31">
      <t>キニュウ</t>
    </rPh>
    <phoneticPr fontId="2"/>
  </si>
  <si>
    <r>
      <t>C. 上記A.の物件で</t>
    </r>
    <r>
      <rPr>
        <b/>
        <sz val="11"/>
        <color rgb="FFFF0000"/>
        <rFont val="ＭＳ Ｐ明朝"/>
        <family val="1"/>
        <charset val="128"/>
      </rPr>
      <t>契約外・追加等工事（税抜30万円未満）</t>
    </r>
    <r>
      <rPr>
        <sz val="11"/>
        <color theme="1"/>
        <rFont val="ＭＳ Ｐ明朝"/>
        <family val="1"/>
        <charset val="128"/>
      </rPr>
      <t>が発生した場合</t>
    </r>
    <rPh sb="3" eb="5">
      <t>ジョウキ</t>
    </rPh>
    <rPh sb="8" eb="10">
      <t>ブッケン</t>
    </rPh>
    <rPh sb="11" eb="13">
      <t>ケイヤク</t>
    </rPh>
    <rPh sb="13" eb="14">
      <t>ガイ</t>
    </rPh>
    <rPh sb="15" eb="17">
      <t>ツイカ</t>
    </rPh>
    <rPh sb="17" eb="18">
      <t>トウ</t>
    </rPh>
    <rPh sb="18" eb="20">
      <t>コウジ</t>
    </rPh>
    <rPh sb="21" eb="23">
      <t>ゼイヌ</t>
    </rPh>
    <rPh sb="25" eb="26">
      <t>マン</t>
    </rPh>
    <rPh sb="26" eb="27">
      <t>エン</t>
    </rPh>
    <rPh sb="27" eb="29">
      <t>ミマン</t>
    </rPh>
    <rPh sb="31" eb="33">
      <t>ハッセイ</t>
    </rPh>
    <rPh sb="35" eb="37">
      <t>バアイ</t>
    </rPh>
    <phoneticPr fontId="2"/>
  </si>
  <si>
    <r>
      <t>D. 上記A.の物件で</t>
    </r>
    <r>
      <rPr>
        <b/>
        <sz val="11"/>
        <color rgb="FFFF0000"/>
        <rFont val="ＭＳ Ｐ明朝"/>
        <family val="1"/>
        <charset val="128"/>
      </rPr>
      <t>契約外・追加等工事（税抜30万円以上）</t>
    </r>
    <r>
      <rPr>
        <sz val="11"/>
        <color theme="1"/>
        <rFont val="ＭＳ Ｐ明朝"/>
        <family val="1"/>
        <charset val="128"/>
      </rPr>
      <t>が発生した場合</t>
    </r>
    <rPh sb="3" eb="5">
      <t>ジョウキ</t>
    </rPh>
    <rPh sb="8" eb="10">
      <t>ブッケン</t>
    </rPh>
    <rPh sb="11" eb="13">
      <t>ケイヤク</t>
    </rPh>
    <rPh sb="13" eb="14">
      <t>ガイ</t>
    </rPh>
    <rPh sb="15" eb="17">
      <t>ツイカ</t>
    </rPh>
    <rPh sb="17" eb="18">
      <t>トウ</t>
    </rPh>
    <rPh sb="18" eb="20">
      <t>コウジ</t>
    </rPh>
    <rPh sb="21" eb="23">
      <t>ゼイヌ</t>
    </rPh>
    <rPh sb="25" eb="26">
      <t>マン</t>
    </rPh>
    <rPh sb="26" eb="27">
      <t>エン</t>
    </rPh>
    <rPh sb="27" eb="29">
      <t>イジョウ</t>
    </rPh>
    <rPh sb="31" eb="33">
      <t>ハッセイ</t>
    </rPh>
    <rPh sb="35" eb="37">
      <t>バアイ</t>
    </rPh>
    <phoneticPr fontId="2"/>
  </si>
  <si>
    <r>
      <t>　　　➡ 上記A.と別（注文書発行毎のため）の</t>
    </r>
    <r>
      <rPr>
        <b/>
        <sz val="11"/>
        <color rgb="FF0070C0"/>
        <rFont val="ＭＳ Ｐ明朝"/>
        <family val="1"/>
        <charset val="128"/>
      </rPr>
      <t>請求書</t>
    </r>
    <r>
      <rPr>
        <b/>
        <sz val="11"/>
        <color rgb="FFFF0000"/>
        <rFont val="ＭＳ Ｐ明朝"/>
        <family val="1"/>
        <charset val="128"/>
      </rPr>
      <t>【契約工事】欄</t>
    </r>
    <r>
      <rPr>
        <sz val="11"/>
        <rFont val="ＭＳ Ｐ明朝"/>
        <family val="1"/>
        <charset val="128"/>
      </rPr>
      <t>にご入力・ご記入</t>
    </r>
    <rPh sb="5" eb="7">
      <t>ジョウキ</t>
    </rPh>
    <rPh sb="10" eb="11">
      <t>ベツ</t>
    </rPh>
    <rPh sb="23" eb="26">
      <t>セイキュウショ</t>
    </rPh>
    <rPh sb="27" eb="29">
      <t>ケイヤク</t>
    </rPh>
    <rPh sb="29" eb="31">
      <t>コウジ</t>
    </rPh>
    <rPh sb="32" eb="33">
      <t>ラン</t>
    </rPh>
    <rPh sb="35" eb="37">
      <t>ニュウリョク</t>
    </rPh>
    <rPh sb="39" eb="41">
      <t>キニュウ</t>
    </rPh>
    <phoneticPr fontId="2"/>
  </si>
  <si>
    <t>請　求　書</t>
    <rPh sb="0" eb="1">
      <t>セイ</t>
    </rPh>
    <rPh sb="2" eb="3">
      <t>モトム</t>
    </rPh>
    <rPh sb="4" eb="5">
      <t>ショ</t>
    </rPh>
    <phoneticPr fontId="2"/>
  </si>
  <si>
    <t>株式会社サーフ</t>
    <rPh sb="0" eb="4">
      <t>カブシキカイシャ</t>
    </rPh>
    <phoneticPr fontId="2"/>
  </si>
  <si>
    <t>御中</t>
    <rPh sb="0" eb="2">
      <t>オンチュウ</t>
    </rPh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</si>
  <si>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</si>
  <si>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締日</t>
    <rPh sb="0" eb="2">
      <t>シメビ</t>
    </rPh>
    <phoneticPr fontId="2"/>
  </si>
  <si>
    <t>（物件工事名）</t>
    <rPh sb="1" eb="3">
      <t>ブッケン</t>
    </rPh>
    <rPh sb="3" eb="6">
      <t>コウジメイ</t>
    </rPh>
    <phoneticPr fontId="2"/>
  </si>
  <si>
    <t>（社名・住所・請求印）</t>
    <rPh sb="1" eb="3">
      <t>シャメイ</t>
    </rPh>
    <rPh sb="4" eb="6">
      <t>ジュウショ</t>
    </rPh>
    <rPh sb="7" eb="10">
      <t>セイキュウイン</t>
    </rPh>
    <phoneticPr fontId="2"/>
  </si>
  <si>
    <t>（工事コード）</t>
    <rPh sb="1" eb="3">
      <t>コウジ</t>
    </rPh>
    <phoneticPr fontId="2"/>
  </si>
  <si>
    <t>（工事場所）</t>
    <rPh sb="1" eb="3">
      <t>コウジ</t>
    </rPh>
    <rPh sb="3" eb="5">
      <t>バショ</t>
    </rPh>
    <phoneticPr fontId="2"/>
  </si>
  <si>
    <t>（工期）</t>
    <rPh sb="1" eb="3">
      <t>コウキ</t>
    </rPh>
    <phoneticPr fontId="2"/>
  </si>
  <si>
    <t>～</t>
    <phoneticPr fontId="2"/>
  </si>
  <si>
    <t>（支払条件）</t>
    <rPh sb="1" eb="5">
      <t>シハライジョウケン</t>
    </rPh>
    <phoneticPr fontId="2"/>
  </si>
  <si>
    <t>毎月25日締・翌月25日 振込100％支払</t>
    <phoneticPr fontId="2"/>
  </si>
  <si>
    <t>【TEL】</t>
    <phoneticPr fontId="2"/>
  </si>
  <si>
    <t>【FAX】</t>
    <phoneticPr fontId="2"/>
  </si>
  <si>
    <t>【登録番号】</t>
    <rPh sb="1" eb="5">
      <t>トウロクバンゴウ</t>
    </rPh>
    <phoneticPr fontId="2"/>
  </si>
  <si>
    <t>【業者コード】</t>
    <rPh sb="1" eb="3">
      <t>ギョウシャ</t>
    </rPh>
    <phoneticPr fontId="2"/>
  </si>
  <si>
    <t>契約工事　請求額(税抜)</t>
    <rPh sb="0" eb="4">
      <t>ケイヤクコウジ</t>
    </rPh>
    <rPh sb="5" eb="8">
      <t>セイキュウガク</t>
    </rPh>
    <phoneticPr fontId="2"/>
  </si>
  <si>
    <t>円</t>
    <rPh sb="0" eb="1">
      <t>エン</t>
    </rPh>
    <phoneticPr fontId="2"/>
  </si>
  <si>
    <t>(支払振込先）</t>
    <phoneticPr fontId="2"/>
  </si>
  <si>
    <t>未契約工事　請求額(税抜)</t>
    <rPh sb="0" eb="1">
      <t>ミ</t>
    </rPh>
    <rPh sb="1" eb="5">
      <t>ケイヤクコウジ</t>
    </rPh>
    <rPh sb="6" eb="9">
      <t>セイキュウガク</t>
    </rPh>
    <phoneticPr fontId="2"/>
  </si>
  <si>
    <t>【金融機関】</t>
    <rPh sb="1" eb="5">
      <t>キンユウキカン</t>
    </rPh>
    <phoneticPr fontId="2"/>
  </si>
  <si>
    <t>請求額計(税抜)</t>
    <rPh sb="0" eb="3">
      <t>セイキュウガク</t>
    </rPh>
    <rPh sb="3" eb="4">
      <t>ケイ</t>
    </rPh>
    <phoneticPr fontId="2"/>
  </si>
  <si>
    <t>【口座番号】</t>
    <rPh sb="1" eb="3">
      <t>コウザ</t>
    </rPh>
    <rPh sb="3" eb="5">
      <t>バンゴウ</t>
    </rPh>
    <phoneticPr fontId="2"/>
  </si>
  <si>
    <t>【名義ｶﾅ】</t>
    <rPh sb="1" eb="3">
      <t>メイギ</t>
    </rPh>
    <phoneticPr fontId="2"/>
  </si>
  <si>
    <t>上記消費税(10%)</t>
    <rPh sb="0" eb="5">
      <t>ジョウキショウヒゼイ</t>
    </rPh>
    <phoneticPr fontId="2"/>
  </si>
  <si>
    <t>＜注意事項＞</t>
    <rPh sb="1" eb="3">
      <t>チュウイ</t>
    </rPh>
    <rPh sb="3" eb="5">
      <t>ジコウ</t>
    </rPh>
    <phoneticPr fontId="2"/>
  </si>
  <si>
    <t>請求額計(税込)</t>
    <rPh sb="0" eb="3">
      <t>セイキュウガク</t>
    </rPh>
    <rPh sb="3" eb="4">
      <t>ケイ</t>
    </rPh>
    <rPh sb="6" eb="7">
      <t>コミ</t>
    </rPh>
    <phoneticPr fontId="2"/>
  </si>
  <si>
    <t>●各物件ないし各注文書ごとの請求とし、必要に応じて明細書等添付</t>
    <phoneticPr fontId="2"/>
  </si>
  <si>
    <t>●上記、記載事項に変更等あった際は、修正ねがいます。</t>
    <rPh sb="1" eb="3">
      <t>ジョウキ</t>
    </rPh>
    <rPh sb="4" eb="8">
      <t>キサイジコウ</t>
    </rPh>
    <rPh sb="9" eb="11">
      <t>ヘンコウ</t>
    </rPh>
    <rPh sb="11" eb="12">
      <t>トウ</t>
    </rPh>
    <rPh sb="15" eb="16">
      <t>サイ</t>
    </rPh>
    <rPh sb="18" eb="20">
      <t>シュウセイ</t>
    </rPh>
    <phoneticPr fontId="2"/>
  </si>
  <si>
    <t>【契約工事】（税抜）　※出来高支払</t>
    <rPh sb="1" eb="5">
      <t>ケイヤクコウジ</t>
    </rPh>
    <rPh sb="7" eb="9">
      <t>ゼイヌ</t>
    </rPh>
    <rPh sb="12" eb="15">
      <t>デキダカ</t>
    </rPh>
    <rPh sb="15" eb="17">
      <t>シハライ</t>
    </rPh>
    <phoneticPr fontId="2"/>
  </si>
  <si>
    <t>契約金額 (a)</t>
    <rPh sb="0" eb="4">
      <t>ケイヤクキンガク</t>
    </rPh>
    <phoneticPr fontId="2"/>
  </si>
  <si>
    <t>請求締月</t>
    <rPh sb="0" eb="2">
      <t>セイキュウ</t>
    </rPh>
    <rPh sb="2" eb="3">
      <t>シメ</t>
    </rPh>
    <rPh sb="3" eb="4">
      <t>ガツ</t>
    </rPh>
    <phoneticPr fontId="2"/>
  </si>
  <si>
    <t>出来高累計率 (b)</t>
    <rPh sb="0" eb="3">
      <t>デキダカ</t>
    </rPh>
    <rPh sb="3" eb="5">
      <t>ルイケイ</t>
    </rPh>
    <rPh sb="5" eb="6">
      <t>リツ</t>
    </rPh>
    <phoneticPr fontId="2"/>
  </si>
  <si>
    <t>出来高累計額 (a×b=c)</t>
    <rPh sb="0" eb="3">
      <t>デキダカ</t>
    </rPh>
    <rPh sb="3" eb="5">
      <t>ルイケイ</t>
    </rPh>
    <rPh sb="5" eb="6">
      <t>ガク</t>
    </rPh>
    <phoneticPr fontId="2"/>
  </si>
  <si>
    <t>既請求受領額 (d)</t>
    <rPh sb="0" eb="1">
      <t>キ</t>
    </rPh>
    <rPh sb="1" eb="3">
      <t>セイキュウ</t>
    </rPh>
    <rPh sb="3" eb="6">
      <t>ジュリョウガク</t>
    </rPh>
    <phoneticPr fontId="2"/>
  </si>
  <si>
    <t>差引請求額 (c-d)</t>
    <rPh sb="0" eb="2">
      <t>サシヒキ</t>
    </rPh>
    <rPh sb="2" eb="5">
      <t>セイキュウガク</t>
    </rPh>
    <phoneticPr fontId="2"/>
  </si>
  <si>
    <t>契約残額 (a-c)</t>
    <rPh sb="0" eb="2">
      <t>ケイヤク</t>
    </rPh>
    <rPh sb="2" eb="4">
      <t>ザンガク</t>
    </rPh>
    <phoneticPr fontId="2"/>
  </si>
  <si>
    <t>【未契約工事】（税抜）　※常傭工事・労務・材料</t>
    <rPh sb="1" eb="2">
      <t>ミ</t>
    </rPh>
    <rPh sb="2" eb="6">
      <t>ケイヤクコウジ</t>
    </rPh>
    <rPh sb="8" eb="10">
      <t>ゼイヌ</t>
    </rPh>
    <rPh sb="13" eb="15">
      <t>ジョウヨウ</t>
    </rPh>
    <rPh sb="15" eb="17">
      <t>コウジ</t>
    </rPh>
    <rPh sb="18" eb="20">
      <t>ロウム</t>
    </rPh>
    <rPh sb="21" eb="23">
      <t>ザイリョウ</t>
    </rPh>
    <phoneticPr fontId="2"/>
  </si>
  <si>
    <t>月日</t>
    <rPh sb="0" eb="2">
      <t>ガッピ</t>
    </rPh>
    <phoneticPr fontId="2"/>
  </si>
  <si>
    <t>工事内容・品名・費用項目</t>
    <rPh sb="0" eb="2">
      <t>コウジ</t>
    </rPh>
    <rPh sb="2" eb="4">
      <t>ナイヨウ</t>
    </rPh>
    <rPh sb="5" eb="7">
      <t>ヒンメイ</t>
    </rPh>
    <rPh sb="8" eb="10">
      <t>ヒヨウ</t>
    </rPh>
    <rPh sb="10" eb="12">
      <t>コウモク</t>
    </rPh>
    <phoneticPr fontId="2"/>
  </si>
  <si>
    <t>金額</t>
    <rPh sb="0" eb="2">
      <t>キンガク</t>
    </rPh>
    <phoneticPr fontId="2"/>
  </si>
  <si>
    <t>○○○○○マンション大規模修繕工事</t>
    <rPh sb="10" eb="13">
      <t>ダイキボ</t>
    </rPh>
    <rPh sb="13" eb="17">
      <t>シュウゼンコウジ</t>
    </rPh>
    <phoneticPr fontId="1"/>
  </si>
  <si>
    <t>E00003</t>
  </si>
  <si>
    <t>-</t>
    <phoneticPr fontId="2"/>
  </si>
  <si>
    <t>東京都練馬区○○3-1-1</t>
    <phoneticPr fontId="1"/>
  </si>
  <si>
    <t>東京都○○○○○○○○</t>
    <phoneticPr fontId="1"/>
  </si>
  <si>
    <t>株式会社●●●●●●</t>
    <phoneticPr fontId="1"/>
  </si>
  <si>
    <t>03-1234-5678</t>
    <phoneticPr fontId="1"/>
  </si>
  <si>
    <t>03-2234-5677</t>
    <phoneticPr fontId="1"/>
  </si>
  <si>
    <t>T1234567891011</t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</si>
  <si>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</si>
  <si>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</si>
  <si>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ｶ）●●●●</t>
    <phoneticPr fontId="1"/>
  </si>
  <si>
    <t>レンタル代（明細別紙）</t>
    <phoneticPr fontId="1"/>
  </si>
  <si>
    <t>材料代（明細別紙）</t>
    <phoneticPr fontId="1"/>
  </si>
  <si>
    <t>警備費用（明細別紙）</t>
    <phoneticPr fontId="1"/>
  </si>
  <si>
    <t>現場管理費</t>
    <phoneticPr fontId="1"/>
  </si>
  <si>
    <t>常傭工事（タイル合番）</t>
    <rPh sb="0" eb="2">
      <t>ジョウヨウ</t>
    </rPh>
    <rPh sb="2" eb="4">
      <t>コウジ</t>
    </rPh>
    <rPh sb="8" eb="9">
      <t>ア</t>
    </rPh>
    <rPh sb="9" eb="10">
      <t>バン</t>
    </rPh>
    <phoneticPr fontId="1"/>
  </si>
  <si>
    <t>式</t>
    <rPh sb="0" eb="1">
      <t>シキ</t>
    </rPh>
    <phoneticPr fontId="1"/>
  </si>
  <si>
    <t>人工</t>
    <rPh sb="0" eb="2">
      <t>ニンク</t>
    </rPh>
    <phoneticPr fontId="1"/>
  </si>
  <si>
    <t>査定印</t>
    <rPh sb="0" eb="2">
      <t>サテイ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</si>
</sst>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_ "/>
    <numFmt numFmtId="178" formatCode="m/d;@"/>
    <numFmt numFmtId="180" formatCode="#,##0_ "/>
    <numFmt numFmtId="181" formatCode="[$-411]ggge&quot;年&quot;m&quot;月&quot;d&quot;日&quot;;@"/>
    <numFmt numFmtId="182" formatCode="yyyy&quot;年&quot;m&quot;月&quot;d&quot;日&quot;;@"/>
    <numFmt numFmtId="183" formatCode="0_);[Red]\(0\)"/>
    <numFmt numFmtId="184" formatCode="#,###;\-#,###;"/>
    <numFmt numFmtId="185" formatCode="#,##0.0_ 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5" fillId="0" borderId="0" xfId="0" applyFont="1">
      <alignment vertical="center"/>
    </xf>
    <xf numFmtId="18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24" fillId="0" borderId="0" xfId="0" applyFont="1" applyAlignment="1">
      <alignment horizontal="left" shrinkToFit="1"/>
    </xf>
    <xf numFmtId="0" fontId="11" fillId="0" borderId="0" xfId="0" applyFont="1" applyAlignment="1">
      <alignment vertical="center" shrinkToFit="1"/>
    </xf>
    <xf numFmtId="0" fontId="25" fillId="0" borderId="0" xfId="0" applyFont="1" applyAlignment="1">
      <alignment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vertical="center" shrinkToFit="1"/>
    </xf>
    <xf numFmtId="0" fontId="25" fillId="0" borderId="9" xfId="0" applyFont="1" applyBorder="1" applyAlignment="1">
      <alignment shrinkToFit="1"/>
    </xf>
    <xf numFmtId="0" fontId="11" fillId="0" borderId="0" xfId="0" applyFont="1" applyAlignment="1">
      <alignment shrinkToFit="1"/>
    </xf>
    <xf numFmtId="49" fontId="11" fillId="0" borderId="0" xfId="0" applyNumberFormat="1" applyFont="1" applyAlignment="1">
      <alignment shrinkToFit="1"/>
    </xf>
    <xf numFmtId="0" fontId="5" fillId="0" borderId="11" xfId="0" applyFont="1" applyBorder="1" applyAlignment="1">
      <alignment shrinkToFit="1"/>
    </xf>
    <xf numFmtId="0" fontId="11" fillId="0" borderId="11" xfId="0" applyFont="1" applyBorder="1" applyAlignment="1">
      <alignment shrinkToFit="1"/>
    </xf>
    <xf numFmtId="0" fontId="11" fillId="0" borderId="0" xfId="0" applyFont="1" applyAlignment="1">
      <alignment horizontal="center" vertical="center" shrinkToFit="1"/>
    </xf>
    <xf numFmtId="183" fontId="11" fillId="0" borderId="11" xfId="0" applyNumberFormat="1" applyFont="1" applyBorder="1" applyAlignment="1">
      <alignment horizontal="left" shrinkToFit="1"/>
    </xf>
    <xf numFmtId="0" fontId="24" fillId="0" borderId="0" xfId="0" applyFont="1" applyAlignment="1">
      <alignment vertical="center" shrinkToFit="1"/>
    </xf>
    <xf numFmtId="184" fontId="14" fillId="0" borderId="0" xfId="0" applyNumberFormat="1" applyFont="1" applyAlignment="1">
      <alignment vertical="center" shrinkToFit="1"/>
    </xf>
    <xf numFmtId="184" fontId="8" fillId="0" borderId="0" xfId="0" applyNumberFormat="1" applyFont="1" applyAlignment="1">
      <alignment vertical="center" shrinkToFit="1"/>
    </xf>
    <xf numFmtId="0" fontId="26" fillId="0" borderId="0" xfId="0" applyFont="1" applyAlignment="1">
      <alignment shrinkToFit="1"/>
    </xf>
    <xf numFmtId="0" fontId="11" fillId="0" borderId="12" xfId="0" applyFont="1" applyBorder="1" applyAlignment="1">
      <alignment vertical="center" shrinkToFit="1"/>
    </xf>
    <xf numFmtId="184" fontId="8" fillId="0" borderId="13" xfId="0" applyNumberFormat="1" applyFont="1" applyBorder="1" applyAlignment="1">
      <alignment vertical="center" shrinkToFit="1"/>
    </xf>
    <xf numFmtId="0" fontId="13" fillId="0" borderId="13" xfId="0" applyFont="1" applyBorder="1" applyAlignment="1">
      <alignment shrinkToFit="1"/>
    </xf>
    <xf numFmtId="0" fontId="26" fillId="0" borderId="14" xfId="0" applyFont="1" applyBorder="1" applyAlignment="1">
      <alignment shrinkToFit="1"/>
    </xf>
    <xf numFmtId="49" fontId="11" fillId="0" borderId="15" xfId="0" applyNumberFormat="1" applyFont="1" applyBorder="1" applyAlignment="1">
      <alignment shrinkToFit="1"/>
    </xf>
    <xf numFmtId="0" fontId="11" fillId="0" borderId="15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182" fontId="11" fillId="0" borderId="15" xfId="0" applyNumberFormat="1" applyFont="1" applyBorder="1" applyAlignment="1">
      <alignment shrinkToFit="1"/>
    </xf>
    <xf numFmtId="0" fontId="11" fillId="0" borderId="19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6" xfId="0" applyFont="1" applyBorder="1" applyAlignment="1">
      <alignment vertical="center" shrinkToFit="1"/>
    </xf>
    <xf numFmtId="184" fontId="14" fillId="0" borderId="26" xfId="0" applyNumberFormat="1" applyFont="1" applyBorder="1" applyAlignment="1">
      <alignment vertical="center" shrinkToFit="1"/>
    </xf>
    <xf numFmtId="184" fontId="14" fillId="0" borderId="27" xfId="0" applyNumberFormat="1" applyFont="1" applyBorder="1" applyAlignment="1">
      <alignment vertical="center" shrinkToFit="1"/>
    </xf>
    <xf numFmtId="0" fontId="12" fillId="0" borderId="0" xfId="0" applyFont="1" applyAlignment="1">
      <alignment shrinkToFit="1"/>
    </xf>
    <xf numFmtId="0" fontId="12" fillId="0" borderId="0" xfId="0" applyFont="1" applyAlignment="1">
      <alignment vertical="center" shrinkToFit="1"/>
    </xf>
    <xf numFmtId="0" fontId="26" fillId="0" borderId="0" xfId="0" applyFont="1" applyAlignment="1">
      <alignment horizontal="left" vertical="top" shrinkToFit="1"/>
    </xf>
    <xf numFmtId="0" fontId="12" fillId="0" borderId="0" xfId="0" applyFont="1" applyAlignment="1">
      <alignment vertical="top" shrinkToFit="1"/>
    </xf>
    <xf numFmtId="49" fontId="11" fillId="0" borderId="0" xfId="0" applyNumberFormat="1" applyFont="1" applyAlignment="1">
      <alignment vertical="center" shrinkToFit="1"/>
    </xf>
    <xf numFmtId="180" fontId="19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185" fontId="14" fillId="0" borderId="0" xfId="0" applyNumberFormat="1" applyFont="1" applyAlignment="1">
      <alignment vertical="center" shrinkToFit="1"/>
    </xf>
    <xf numFmtId="177" fontId="14" fillId="0" borderId="0" xfId="0" applyNumberFormat="1" applyFont="1" applyAlignment="1">
      <alignment vertical="center" shrinkToFit="1"/>
    </xf>
    <xf numFmtId="180" fontId="14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16" xfId="0" applyFont="1" applyBorder="1" applyAlignment="1">
      <alignment horizontal="center" shrinkToFi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0" fillId="3" borderId="5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182" fontId="14" fillId="0" borderId="0" xfId="0" applyNumberFormat="1" applyFont="1" applyAlignment="1">
      <alignment horizontal="left" vertical="center"/>
    </xf>
    <xf numFmtId="181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78" fontId="5" fillId="0" borderId="46" xfId="0" applyNumberFormat="1" applyFont="1" applyBorder="1" applyAlignment="1">
      <alignment horizontal="right" vertical="center" indent="3" shrinkToFit="1"/>
    </xf>
    <xf numFmtId="178" fontId="5" fillId="0" borderId="15" xfId="0" applyNumberFormat="1" applyFont="1" applyBorder="1" applyAlignment="1">
      <alignment horizontal="right" vertical="center" indent="3" shrinkToFit="1"/>
    </xf>
    <xf numFmtId="180" fontId="10" fillId="0" borderId="4" xfId="0" applyNumberFormat="1" applyFont="1" applyBorder="1" applyAlignment="1">
      <alignment horizontal="right" vertical="center" shrinkToFit="1"/>
    </xf>
    <xf numFmtId="180" fontId="10" fillId="0" borderId="2" xfId="0" applyNumberFormat="1" applyFont="1" applyBorder="1" applyAlignment="1">
      <alignment horizontal="right" vertical="center" shrinkToFit="1"/>
    </xf>
    <xf numFmtId="180" fontId="10" fillId="0" borderId="3" xfId="0" applyNumberFormat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right" shrinkToFit="1"/>
    </xf>
    <xf numFmtId="0" fontId="7" fillId="0" borderId="16" xfId="0" applyFont="1" applyBorder="1" applyAlignment="1">
      <alignment horizontal="left" shrinkToFit="1"/>
    </xf>
    <xf numFmtId="0" fontId="26" fillId="0" borderId="54" xfId="0" applyFont="1" applyBorder="1" applyAlignment="1">
      <alignment horizontal="center" vertical="center" textRotation="255" shrinkToFit="1"/>
    </xf>
    <xf numFmtId="0" fontId="26" fillId="0" borderId="57" xfId="0" applyFont="1" applyBorder="1" applyAlignment="1">
      <alignment horizontal="center" vertical="center" textRotation="255" shrinkToFit="1"/>
    </xf>
    <xf numFmtId="0" fontId="26" fillId="0" borderId="55" xfId="0" applyFont="1" applyBorder="1" applyAlignment="1">
      <alignment horizontal="center" vertical="top" shrinkToFit="1"/>
    </xf>
    <xf numFmtId="0" fontId="26" fillId="0" borderId="58" xfId="0" applyFont="1" applyBorder="1" applyAlignment="1">
      <alignment horizontal="center" vertical="top" shrinkToFit="1"/>
    </xf>
    <xf numFmtId="0" fontId="26" fillId="0" borderId="56" xfId="0" applyFont="1" applyBorder="1" applyAlignment="1">
      <alignment horizontal="center" vertical="top" shrinkToFit="1"/>
    </xf>
    <xf numFmtId="0" fontId="26" fillId="0" borderId="59" xfId="0" applyFont="1" applyBorder="1" applyAlignment="1">
      <alignment horizontal="center" vertical="top" shrinkToFit="1"/>
    </xf>
    <xf numFmtId="178" fontId="5" fillId="0" borderId="46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78" fontId="5" fillId="0" borderId="45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185" fontId="13" fillId="0" borderId="46" xfId="0" applyNumberFormat="1" applyFont="1" applyBorder="1" applyAlignment="1">
      <alignment horizontal="right" vertical="center" shrinkToFit="1"/>
    </xf>
    <xf numFmtId="185" fontId="13" fillId="0" borderId="15" xfId="0" applyNumberFormat="1" applyFont="1" applyBorder="1" applyAlignment="1">
      <alignment horizontal="right" vertical="center" shrinkToFit="1"/>
    </xf>
    <xf numFmtId="185" fontId="13" fillId="0" borderId="45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177" fontId="5" fillId="0" borderId="45" xfId="0" applyNumberFormat="1" applyFont="1" applyBorder="1" applyAlignment="1">
      <alignment horizontal="center" vertical="center" shrinkToFit="1"/>
    </xf>
    <xf numFmtId="180" fontId="13" fillId="0" borderId="46" xfId="0" applyNumberFormat="1" applyFont="1" applyBorder="1" applyAlignment="1">
      <alignment horizontal="right" vertical="center" shrinkToFit="1"/>
    </xf>
    <xf numFmtId="180" fontId="13" fillId="0" borderId="15" xfId="0" applyNumberFormat="1" applyFont="1" applyBorder="1" applyAlignment="1">
      <alignment horizontal="right" vertical="center" shrinkToFit="1"/>
    </xf>
    <xf numFmtId="180" fontId="13" fillId="0" borderId="45" xfId="0" applyNumberFormat="1" applyFont="1" applyBorder="1" applyAlignment="1">
      <alignment horizontal="right" vertical="center" shrinkToFit="1"/>
    </xf>
    <xf numFmtId="180" fontId="10" fillId="0" borderId="46" xfId="0" applyNumberFormat="1" applyFont="1" applyBorder="1" applyAlignment="1">
      <alignment horizontal="right" vertical="center" shrinkToFit="1"/>
    </xf>
    <xf numFmtId="180" fontId="10" fillId="0" borderId="15" xfId="0" applyNumberFormat="1" applyFont="1" applyBorder="1" applyAlignment="1">
      <alignment horizontal="right" vertical="center" shrinkToFit="1"/>
    </xf>
    <xf numFmtId="180" fontId="10" fillId="0" borderId="45" xfId="0" applyNumberFormat="1" applyFont="1" applyBorder="1" applyAlignment="1">
      <alignment horizontal="right" vertical="center" shrinkToFit="1"/>
    </xf>
    <xf numFmtId="178" fontId="4" fillId="0" borderId="46" xfId="0" applyNumberFormat="1" applyFont="1" applyBorder="1" applyAlignment="1">
      <alignment horizontal="center" vertical="center" shrinkToFit="1"/>
    </xf>
    <xf numFmtId="178" fontId="4" fillId="0" borderId="15" xfId="0" applyNumberFormat="1" applyFont="1" applyBorder="1" applyAlignment="1">
      <alignment horizontal="center" vertical="center" shrinkToFit="1"/>
    </xf>
    <xf numFmtId="178" fontId="4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185" fontId="10" fillId="0" borderId="46" xfId="0" applyNumberFormat="1" applyFont="1" applyBorder="1" applyAlignment="1">
      <alignment horizontal="right" vertical="center" shrinkToFit="1"/>
    </xf>
    <xf numFmtId="185" fontId="10" fillId="0" borderId="15" xfId="0" applyNumberFormat="1" applyFont="1" applyBorder="1" applyAlignment="1">
      <alignment horizontal="right" vertical="center" shrinkToFit="1"/>
    </xf>
    <xf numFmtId="185" fontId="10" fillId="0" borderId="45" xfId="0" applyNumberFormat="1" applyFont="1" applyBorder="1" applyAlignment="1">
      <alignment horizontal="right" vertical="center" shrinkToFit="1"/>
    </xf>
    <xf numFmtId="177" fontId="4" fillId="0" borderId="46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45" xfId="0" applyNumberFormat="1" applyFont="1" applyBorder="1" applyAlignment="1">
      <alignment horizontal="center" vertical="center" shrinkToFit="1"/>
    </xf>
    <xf numFmtId="178" fontId="7" fillId="0" borderId="46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7" fillId="0" borderId="45" xfId="0" applyNumberFormat="1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177" fontId="7" fillId="0" borderId="46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7" fontId="7" fillId="0" borderId="45" xfId="0" applyNumberFormat="1" applyFont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180" fontId="10" fillId="0" borderId="51" xfId="0" applyNumberFormat="1" applyFont="1" applyBorder="1" applyAlignment="1">
      <alignment vertical="center" shrinkToFit="1"/>
    </xf>
    <xf numFmtId="180" fontId="10" fillId="0" borderId="52" xfId="0" applyNumberFormat="1" applyFont="1" applyBorder="1" applyAlignment="1">
      <alignment vertical="center" shrinkToFit="1"/>
    </xf>
    <xf numFmtId="180" fontId="13" fillId="0" borderId="51" xfId="0" applyNumberFormat="1" applyFont="1" applyBorder="1" applyAlignment="1">
      <alignment vertical="center" shrinkToFit="1"/>
    </xf>
    <xf numFmtId="180" fontId="13" fillId="0" borderId="52" xfId="0" applyNumberFormat="1" applyFont="1" applyBorder="1" applyAlignment="1">
      <alignment vertical="center" shrinkToFit="1"/>
    </xf>
    <xf numFmtId="180" fontId="13" fillId="0" borderId="53" xfId="0" applyNumberFormat="1" applyFont="1" applyBorder="1" applyAlignment="1">
      <alignment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180" fontId="10" fillId="0" borderId="43" xfId="0" applyNumberFormat="1" applyFont="1" applyBorder="1" applyAlignment="1">
      <alignment vertical="center" shrinkToFit="1"/>
    </xf>
    <xf numFmtId="180" fontId="10" fillId="0" borderId="2" xfId="0" applyNumberFormat="1" applyFont="1" applyBorder="1" applyAlignment="1">
      <alignment vertical="center" shrinkToFit="1"/>
    </xf>
    <xf numFmtId="180" fontId="13" fillId="0" borderId="43" xfId="0" applyNumberFormat="1" applyFont="1" applyBorder="1" applyAlignment="1">
      <alignment vertical="center" shrinkToFit="1"/>
    </xf>
    <xf numFmtId="180" fontId="13" fillId="0" borderId="2" xfId="0" applyNumberFormat="1" applyFont="1" applyBorder="1" applyAlignment="1">
      <alignment vertical="center" shrinkToFit="1"/>
    </xf>
    <xf numFmtId="180" fontId="13" fillId="0" borderId="3" xfId="0" applyNumberFormat="1" applyFont="1" applyBorder="1" applyAlignment="1">
      <alignment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180" fontId="10" fillId="0" borderId="47" xfId="0" applyNumberFormat="1" applyFont="1" applyBorder="1" applyAlignment="1">
      <alignment horizontal="right" vertical="center" shrinkToFit="1"/>
    </xf>
    <xf numFmtId="180" fontId="10" fillId="0" borderId="48" xfId="0" applyNumberFormat="1" applyFont="1" applyBorder="1" applyAlignment="1">
      <alignment horizontal="right" vertical="center" shrinkToFit="1"/>
    </xf>
    <xf numFmtId="180" fontId="10" fillId="0" borderId="47" xfId="0" applyNumberFormat="1" applyFont="1" applyBorder="1" applyAlignment="1">
      <alignment vertical="center" shrinkToFit="1"/>
    </xf>
    <xf numFmtId="180" fontId="10" fillId="0" borderId="48" xfId="0" applyNumberFormat="1" applyFont="1" applyBorder="1" applyAlignment="1">
      <alignment vertical="center" shrinkToFit="1"/>
    </xf>
    <xf numFmtId="180" fontId="13" fillId="0" borderId="47" xfId="0" applyNumberFormat="1" applyFont="1" applyBorder="1" applyAlignment="1">
      <alignment vertical="center" shrinkToFit="1"/>
    </xf>
    <xf numFmtId="180" fontId="13" fillId="0" borderId="48" xfId="0" applyNumberFormat="1" applyFont="1" applyBorder="1" applyAlignment="1">
      <alignment vertical="center" shrinkToFit="1"/>
    </xf>
    <xf numFmtId="180" fontId="13" fillId="0" borderId="49" xfId="0" applyNumberFormat="1" applyFont="1" applyBorder="1" applyAlignment="1">
      <alignment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180" fontId="10" fillId="0" borderId="46" xfId="0" applyNumberFormat="1" applyFont="1" applyBorder="1" applyAlignment="1">
      <alignment vertical="center" shrinkToFit="1"/>
    </xf>
    <xf numFmtId="180" fontId="10" fillId="0" borderId="15" xfId="0" applyNumberFormat="1" applyFont="1" applyBorder="1" applyAlignment="1">
      <alignment vertical="center" shrinkToFit="1"/>
    </xf>
    <xf numFmtId="180" fontId="13" fillId="0" borderId="46" xfId="0" applyNumberFormat="1" applyFont="1" applyBorder="1" applyAlignment="1">
      <alignment vertical="center" shrinkToFit="1"/>
    </xf>
    <xf numFmtId="180" fontId="13" fillId="0" borderId="15" xfId="0" applyNumberFormat="1" applyFont="1" applyBorder="1" applyAlignment="1">
      <alignment vertical="center" shrinkToFit="1"/>
    </xf>
    <xf numFmtId="180" fontId="13" fillId="0" borderId="45" xfId="0" applyNumberFormat="1" applyFont="1" applyBorder="1" applyAlignment="1">
      <alignment vertical="center" shrinkToFit="1"/>
    </xf>
    <xf numFmtId="0" fontId="13" fillId="0" borderId="46" xfId="0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right" vertical="center" shrinkToFit="1"/>
    </xf>
    <xf numFmtId="180" fontId="5" fillId="0" borderId="15" xfId="0" applyNumberFormat="1" applyFont="1" applyBorder="1" applyAlignment="1">
      <alignment horizontal="left" vertical="center" shrinkToFit="1"/>
    </xf>
    <xf numFmtId="180" fontId="5" fillId="0" borderId="45" xfId="0" applyNumberFormat="1" applyFont="1" applyBorder="1" applyAlignment="1">
      <alignment horizontal="left" vertical="center" shrinkToFit="1"/>
    </xf>
    <xf numFmtId="0" fontId="10" fillId="0" borderId="46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26" fillId="0" borderId="0" xfId="0" applyFont="1" applyAlignment="1">
      <alignment horizontal="left" vertical="top" shrinkToFit="1"/>
    </xf>
    <xf numFmtId="0" fontId="12" fillId="2" borderId="44" xfId="0" applyFont="1" applyFill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wrapText="1" shrinkToFit="1"/>
    </xf>
    <xf numFmtId="49" fontId="11" fillId="2" borderId="41" xfId="0" applyNumberFormat="1" applyFont="1" applyFill="1" applyBorder="1" applyAlignment="1">
      <alignment horizontal="center" vertical="center" wrapText="1" shrinkToFit="1"/>
    </xf>
    <xf numFmtId="180" fontId="28" fillId="0" borderId="40" xfId="0" applyNumberFormat="1" applyFont="1" applyBorder="1" applyAlignment="1">
      <alignment horizontal="right" vertical="center" shrinkToFit="1"/>
    </xf>
    <xf numFmtId="180" fontId="28" fillId="0" borderId="41" xfId="0" applyNumberFormat="1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center" shrinkToFit="1"/>
    </xf>
    <xf numFmtId="49" fontId="11" fillId="2" borderId="4" xfId="0" applyNumberFormat="1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180" fontId="28" fillId="0" borderId="43" xfId="0" applyNumberFormat="1" applyFont="1" applyBorder="1" applyAlignment="1">
      <alignment horizontal="right" vertical="center" shrinkToFit="1"/>
    </xf>
    <xf numFmtId="180" fontId="28" fillId="0" borderId="2" xfId="0" applyNumberFormat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top" shrinkToFit="1"/>
    </xf>
    <xf numFmtId="0" fontId="12" fillId="0" borderId="34" xfId="0" applyFont="1" applyBorder="1" applyAlignment="1">
      <alignment horizontal="left" vertical="top" shrinkToFit="1"/>
    </xf>
    <xf numFmtId="49" fontId="11" fillId="2" borderId="35" xfId="0" applyNumberFormat="1" applyFont="1" applyFill="1" applyBorder="1" applyAlignment="1">
      <alignment horizontal="center" vertical="center" wrapText="1" shrinkToFit="1"/>
    </xf>
    <xf numFmtId="49" fontId="11" fillId="2" borderId="36" xfId="0" applyNumberFormat="1" applyFont="1" applyFill="1" applyBorder="1" applyAlignment="1">
      <alignment horizontal="center" vertical="center" wrapText="1" shrinkToFit="1"/>
    </xf>
    <xf numFmtId="180" fontId="28" fillId="0" borderId="35" xfId="0" applyNumberFormat="1" applyFont="1" applyBorder="1" applyAlignment="1">
      <alignment horizontal="right" vertical="center" shrinkToFit="1"/>
    </xf>
    <xf numFmtId="180" fontId="28" fillId="0" borderId="36" xfId="0" applyNumberFormat="1" applyFont="1" applyBorder="1" applyAlignment="1">
      <alignment horizontal="righ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right" vertical="top" shrinkToFit="1"/>
    </xf>
    <xf numFmtId="0" fontId="12" fillId="0" borderId="11" xfId="0" applyFont="1" applyBorder="1" applyAlignment="1">
      <alignment horizontal="right" vertical="top" shrinkToFit="1"/>
    </xf>
    <xf numFmtId="0" fontId="4" fillId="0" borderId="11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left" vertical="top" shrinkToFit="1"/>
    </xf>
    <xf numFmtId="0" fontId="7" fillId="0" borderId="39" xfId="0" applyFont="1" applyBorder="1" applyAlignment="1">
      <alignment horizontal="left" vertical="top" shrinkToFit="1"/>
    </xf>
    <xf numFmtId="49" fontId="11" fillId="2" borderId="31" xfId="0" applyNumberFormat="1" applyFont="1" applyFill="1" applyBorder="1" applyAlignment="1">
      <alignment horizontal="center" vertical="center" wrapText="1" shrinkToFit="1"/>
    </xf>
    <xf numFmtId="49" fontId="11" fillId="2" borderId="32" xfId="0" applyNumberFormat="1" applyFont="1" applyFill="1" applyBorder="1" applyAlignment="1">
      <alignment horizontal="center" vertical="center" wrapText="1" shrinkToFit="1"/>
    </xf>
    <xf numFmtId="180" fontId="28" fillId="0" borderId="31" xfId="0" applyNumberFormat="1" applyFont="1" applyBorder="1" applyAlignment="1">
      <alignment horizontal="right" vertical="center" shrinkToFit="1"/>
    </xf>
    <xf numFmtId="180" fontId="28" fillId="0" borderId="32" xfId="0" applyNumberFormat="1" applyFont="1" applyBorder="1" applyAlignment="1">
      <alignment horizontal="righ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right" vertical="top" shrinkToFit="1"/>
    </xf>
    <xf numFmtId="0" fontId="12" fillId="0" borderId="0" xfId="0" applyFont="1" applyAlignment="1">
      <alignment horizontal="right" vertical="top" shrinkToFit="1"/>
    </xf>
    <xf numFmtId="0" fontId="9" fillId="0" borderId="0" xfId="0" applyFont="1" applyAlignment="1">
      <alignment horizontal="left" vertical="top" shrinkToFit="1"/>
    </xf>
    <xf numFmtId="0" fontId="11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49" fontId="11" fillId="2" borderId="25" xfId="0" applyNumberFormat="1" applyFont="1" applyFill="1" applyBorder="1" applyAlignment="1">
      <alignment horizontal="center" vertical="center" wrapText="1" shrinkToFit="1"/>
    </xf>
    <xf numFmtId="49" fontId="11" fillId="2" borderId="26" xfId="0" applyNumberFormat="1" applyFont="1" applyFill="1" applyBorder="1" applyAlignment="1">
      <alignment horizontal="center" vertical="center" wrapText="1" shrinkToFit="1"/>
    </xf>
    <xf numFmtId="49" fontId="11" fillId="2" borderId="28" xfId="0" applyNumberFormat="1" applyFont="1" applyFill="1" applyBorder="1" applyAlignment="1">
      <alignment horizontal="center" vertical="center" wrapText="1" shrinkToFit="1"/>
    </xf>
    <xf numFmtId="49" fontId="11" fillId="2" borderId="0" xfId="0" applyNumberFormat="1" applyFont="1" applyFill="1" applyAlignment="1">
      <alignment horizontal="center" vertical="center" wrapText="1" shrinkToFit="1"/>
    </xf>
    <xf numFmtId="180" fontId="28" fillId="0" borderId="25" xfId="0" applyNumberFormat="1" applyFont="1" applyBorder="1" applyAlignment="1">
      <alignment horizontal="right" vertical="center" shrinkToFit="1"/>
    </xf>
    <xf numFmtId="180" fontId="28" fillId="0" borderId="26" xfId="0" applyNumberFormat="1" applyFont="1" applyBorder="1" applyAlignment="1">
      <alignment horizontal="right" vertical="center" shrinkToFit="1"/>
    </xf>
    <xf numFmtId="180" fontId="28" fillId="0" borderId="29" xfId="0" applyNumberFormat="1" applyFont="1" applyBorder="1" applyAlignment="1">
      <alignment horizontal="right" vertical="center" shrinkToFit="1"/>
    </xf>
    <xf numFmtId="180" fontId="28" fillId="0" borderId="23" xfId="0" applyNumberFormat="1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49" fontId="12" fillId="0" borderId="15" xfId="0" applyNumberFormat="1" applyFont="1" applyBorder="1" applyAlignment="1">
      <alignment horizontal="left" shrinkToFit="1"/>
    </xf>
    <xf numFmtId="182" fontId="7" fillId="0" borderId="15" xfId="0" applyNumberFormat="1" applyFont="1" applyBorder="1" applyAlignment="1">
      <alignment horizontal="left" shrinkToFit="1"/>
    </xf>
    <xf numFmtId="182" fontId="7" fillId="0" borderId="15" xfId="0" applyNumberFormat="1" applyFont="1" applyBorder="1" applyAlignment="1">
      <alignment horizontal="center" shrinkToFit="1"/>
    </xf>
    <xf numFmtId="0" fontId="12" fillId="0" borderId="0" xfId="0" applyFont="1" applyAlignment="1">
      <alignment horizontal="left" shrinkToFit="1"/>
    </xf>
    <xf numFmtId="0" fontId="12" fillId="0" borderId="18" xfId="0" applyFont="1" applyBorder="1" applyAlignment="1">
      <alignment horizontal="left" shrinkToFit="1"/>
    </xf>
    <xf numFmtId="49" fontId="11" fillId="0" borderId="15" xfId="0" applyNumberFormat="1" applyFont="1" applyBorder="1" applyAlignment="1">
      <alignment horizontal="left" shrinkToFit="1"/>
    </xf>
    <xf numFmtId="0" fontId="11" fillId="0" borderId="20" xfId="0" applyFont="1" applyBorder="1" applyAlignment="1">
      <alignment horizontal="right" vertical="center" shrinkToFit="1"/>
    </xf>
    <xf numFmtId="0" fontId="7" fillId="0" borderId="2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27" fillId="0" borderId="0" xfId="0" applyFont="1" applyAlignment="1">
      <alignment horizontal="left" shrinkToFit="1"/>
    </xf>
    <xf numFmtId="0" fontId="27" fillId="0" borderId="18" xfId="0" applyFont="1" applyBorder="1" applyAlignment="1">
      <alignment horizontal="left" shrinkToFit="1"/>
    </xf>
    <xf numFmtId="49" fontId="7" fillId="0" borderId="15" xfId="0" applyNumberFormat="1" applyFont="1" applyBorder="1" applyAlignment="1">
      <alignment horizontal="left" shrinkToFit="1"/>
    </xf>
    <xf numFmtId="0" fontId="9" fillId="0" borderId="0" xfId="0" applyFont="1" applyAlignment="1">
      <alignment horizontal="left" shrinkToFit="1"/>
    </xf>
    <xf numFmtId="0" fontId="9" fillId="0" borderId="18" xfId="0" applyFont="1" applyBorder="1" applyAlignment="1">
      <alignment horizontal="left" shrinkToFit="1"/>
    </xf>
    <xf numFmtId="0" fontId="11" fillId="0" borderId="11" xfId="0" applyFont="1" applyBorder="1" applyAlignment="1">
      <alignment horizontal="right" shrinkToFit="1"/>
    </xf>
    <xf numFmtId="0" fontId="7" fillId="0" borderId="11" xfId="0" applyFont="1" applyBorder="1" applyAlignment="1">
      <alignment horizontal="center" shrinkToFit="1"/>
    </xf>
    <xf numFmtId="183" fontId="7" fillId="0" borderId="11" xfId="0" applyNumberFormat="1" applyFont="1" applyBorder="1" applyAlignment="1">
      <alignment horizontal="center" shrinkToFit="1"/>
    </xf>
    <xf numFmtId="49" fontId="7" fillId="0" borderId="0" xfId="0" applyNumberFormat="1" applyFont="1" applyAlignment="1">
      <alignment horizontal="left" shrinkToFit="1"/>
    </xf>
    <xf numFmtId="49" fontId="7" fillId="0" borderId="11" xfId="0" applyNumberFormat="1" applyFont="1" applyBorder="1" applyAlignment="1">
      <alignment horizontal="left" shrinkToFit="1"/>
    </xf>
    <xf numFmtId="184" fontId="8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center" shrinkToFit="1"/>
    </xf>
    <xf numFmtId="0" fontId="25" fillId="0" borderId="9" xfId="0" applyFont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11" xfId="0" applyFont="1" applyBorder="1" applyAlignment="1">
      <alignment horizontal="left" shrinkToFit="1"/>
    </xf>
    <xf numFmtId="0" fontId="14" fillId="0" borderId="11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142875</xdr:rowOff>
    </xdr:from>
    <xdr:to>
      <xdr:col>5</xdr:col>
      <xdr:colOff>495300</xdr:colOff>
      <xdr:row>3</xdr:row>
      <xdr:rowOff>95250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85975" y="142875"/>
          <a:ext cx="2171700" cy="457200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請求書記載要領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12</xdr:row>
      <xdr:rowOff>0</xdr:rowOff>
    </xdr:from>
    <xdr:to>
      <xdr:col>15</xdr:col>
      <xdr:colOff>79375</xdr:colOff>
      <xdr:row>18</xdr:row>
      <xdr:rowOff>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53E455B-CB12-42E2-A3A8-A4C062C52370}"/>
            </a:ext>
          </a:extLst>
        </xdr:cNvPr>
        <xdr:cNvCxnSpPr/>
      </xdr:nvCxnSpPr>
      <xdr:spPr>
        <a:xfrm>
          <a:off x="3000375" y="3133725"/>
          <a:ext cx="3175" cy="16795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12</xdr:row>
      <xdr:rowOff>12700</xdr:rowOff>
    </xdr:from>
    <xdr:to>
      <xdr:col>13</xdr:col>
      <xdr:colOff>22225</xdr:colOff>
      <xdr:row>18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1DA6189-BAE6-4900-BBD4-ED029992601C}"/>
            </a:ext>
          </a:extLst>
        </xdr:cNvPr>
        <xdr:cNvCxnSpPr/>
      </xdr:nvCxnSpPr>
      <xdr:spPr>
        <a:xfrm>
          <a:off x="2543175" y="3146425"/>
          <a:ext cx="3175" cy="16795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34925</xdr:colOff>
      <xdr:row>24</xdr:row>
      <xdr:rowOff>3175</xdr:rowOff>
    </xdr:from>
    <xdr:to>
      <xdr:col>17</xdr:col>
      <xdr:colOff>34925</xdr:colOff>
      <xdr:row>28</xdr:row>
      <xdr:rowOff>3175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E8225E7-9AAA-4DAC-B259-04D79D5AF691}"/>
            </a:ext>
          </a:extLst>
        </xdr:cNvPr>
        <xdr:cNvCxnSpPr/>
      </xdr:nvCxnSpPr>
      <xdr:spPr>
        <a:xfrm>
          <a:off x="3359150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168275</xdr:colOff>
      <xdr:row>24</xdr:row>
      <xdr:rowOff>0</xdr:rowOff>
    </xdr:from>
    <xdr:to>
      <xdr:col>18</xdr:col>
      <xdr:colOff>168275</xdr:colOff>
      <xdr:row>28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439E3CD-2E83-46CF-92C0-0E92D0DB234E}"/>
            </a:ext>
          </a:extLst>
        </xdr:cNvPr>
        <xdr:cNvCxnSpPr/>
      </xdr:nvCxnSpPr>
      <xdr:spPr>
        <a:xfrm>
          <a:off x="3692525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24</xdr:row>
      <xdr:rowOff>3175</xdr:rowOff>
    </xdr:from>
    <xdr:to>
      <xdr:col>23</xdr:col>
      <xdr:colOff>38100</xdr:colOff>
      <xdr:row>28</xdr:row>
      <xdr:rowOff>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20567AB-B35C-43AF-8B08-3A71D462D830}"/>
            </a:ext>
          </a:extLst>
        </xdr:cNvPr>
        <xdr:cNvCxnSpPr/>
      </xdr:nvCxnSpPr>
      <xdr:spPr>
        <a:xfrm>
          <a:off x="4562475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24</xdr:row>
      <xdr:rowOff>0</xdr:rowOff>
    </xdr:from>
    <xdr:to>
      <xdr:col>29</xdr:col>
      <xdr:colOff>28575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50C993E-002D-46D6-B2B4-E866BFEC28A3}"/>
            </a:ext>
          </a:extLst>
        </xdr:cNvPr>
        <xdr:cNvCxnSpPr/>
      </xdr:nvCxnSpPr>
      <xdr:spPr>
        <a:xfrm>
          <a:off x="5753100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31750</xdr:colOff>
      <xdr:row>24</xdr:row>
      <xdr:rowOff>0</xdr:rowOff>
    </xdr:from>
    <xdr:to>
      <xdr:col>35</xdr:col>
      <xdr:colOff>31750</xdr:colOff>
      <xdr:row>28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E7818CE-A8BA-43F8-A994-0738EF654528}"/>
            </a:ext>
          </a:extLst>
        </xdr:cNvPr>
        <xdr:cNvCxnSpPr/>
      </xdr:nvCxnSpPr>
      <xdr:spPr>
        <a:xfrm>
          <a:off x="6956425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168275</xdr:colOff>
      <xdr:row>24</xdr:row>
      <xdr:rowOff>15875</xdr:rowOff>
    </xdr:from>
    <xdr:to>
      <xdr:col>36</xdr:col>
      <xdr:colOff>168275</xdr:colOff>
      <xdr:row>28</xdr:row>
      <xdr:rowOff>15875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CA7169D-893D-45ED-8063-2C5FB45B88A3}"/>
            </a:ext>
          </a:extLst>
        </xdr:cNvPr>
        <xdr:cNvCxnSpPr/>
      </xdr:nvCxnSpPr>
      <xdr:spPr>
        <a:xfrm>
          <a:off x="7292975" y="61404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168275</xdr:colOff>
      <xdr:row>31</xdr:row>
      <xdr:rowOff>3175</xdr:rowOff>
    </xdr:from>
    <xdr:to>
      <xdr:col>36</xdr:col>
      <xdr:colOff>168275</xdr:colOff>
      <xdr:row>40</xdr:row>
      <xdr:rowOff>266700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5FE740B-6EE7-4952-AA5C-167879F0DBC2}"/>
            </a:ext>
          </a:extLst>
        </xdr:cNvPr>
        <xdr:cNvCxnSpPr/>
      </xdr:nvCxnSpPr>
      <xdr:spPr>
        <a:xfrm>
          <a:off x="7292975" y="7937500"/>
          <a:ext cx="0" cy="2663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171450</xdr:colOff>
      <xdr:row>30</xdr:row>
      <xdr:rowOff>260350</xdr:rowOff>
    </xdr:from>
    <xdr:to>
      <xdr:col>30</xdr:col>
      <xdr:colOff>171450</xdr:colOff>
      <xdr:row>39</xdr:row>
      <xdr:rowOff>257175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4364F71-39D0-49D3-A0B0-17F380F04AEF}"/>
            </a:ext>
          </a:extLst>
        </xdr:cNvPr>
        <xdr:cNvCxnSpPr/>
      </xdr:nvCxnSpPr>
      <xdr:spPr>
        <a:xfrm>
          <a:off x="6096000" y="7927975"/>
          <a:ext cx="0" cy="23971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</xdr:colOff>
      <xdr:row>31</xdr:row>
      <xdr:rowOff>3175</xdr:rowOff>
    </xdr:from>
    <xdr:to>
      <xdr:col>29</xdr:col>
      <xdr:colOff>31750</xdr:colOff>
      <xdr:row>40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C90C97D-37F9-43F2-8086-64EFE6BD6489}"/>
            </a:ext>
          </a:extLst>
        </xdr:cNvPr>
        <xdr:cNvCxnSpPr/>
      </xdr:nvCxnSpPr>
      <xdr:spPr>
        <a:xfrm>
          <a:off x="5756275" y="7937500"/>
          <a:ext cx="0" cy="2409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</xdr:colOff>
      <xdr:row>24</xdr:row>
      <xdr:rowOff>9525</xdr:rowOff>
    </xdr:from>
    <xdr:to>
      <xdr:col>11</xdr:col>
      <xdr:colOff>34925</xdr:colOff>
      <xdr:row>28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5E547FA-A1DE-4834-9D89-E3E396EA566F}"/>
            </a:ext>
          </a:extLst>
        </xdr:cNvPr>
        <xdr:cNvCxnSpPr/>
      </xdr:nvCxnSpPr>
      <xdr:spPr>
        <a:xfrm>
          <a:off x="2159000" y="613410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24</xdr:row>
      <xdr:rowOff>0</xdr:rowOff>
    </xdr:from>
    <xdr:to>
      <xdr:col>12</xdr:col>
      <xdr:colOff>171450</xdr:colOff>
      <xdr:row>28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48D6C41-396A-498F-AC8E-08C2CD1D623D}"/>
            </a:ext>
          </a:extLst>
        </xdr:cNvPr>
        <xdr:cNvCxnSpPr/>
      </xdr:nvCxnSpPr>
      <xdr:spPr>
        <a:xfrm>
          <a:off x="2495550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168275</xdr:colOff>
      <xdr:row>23</xdr:row>
      <xdr:rowOff>269875</xdr:rowOff>
    </xdr:from>
    <xdr:to>
      <xdr:col>24</xdr:col>
      <xdr:colOff>168275</xdr:colOff>
      <xdr:row>27</xdr:row>
      <xdr:rowOff>269875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AEBB3A7-F4E8-4D38-972B-A65177A690B1}"/>
            </a:ext>
          </a:extLst>
        </xdr:cNvPr>
        <xdr:cNvCxnSpPr/>
      </xdr:nvCxnSpPr>
      <xdr:spPr>
        <a:xfrm>
          <a:off x="4892675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174625</xdr:colOff>
      <xdr:row>24</xdr:row>
      <xdr:rowOff>6350</xdr:rowOff>
    </xdr:from>
    <xdr:to>
      <xdr:col>30</xdr:col>
      <xdr:colOff>174625</xdr:colOff>
      <xdr:row>28</xdr:row>
      <xdr:rowOff>6350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C7E6092-C240-44DF-AD74-C1B040C6A002}"/>
            </a:ext>
          </a:extLst>
        </xdr:cNvPr>
        <xdr:cNvCxnSpPr/>
      </xdr:nvCxnSpPr>
      <xdr:spPr>
        <a:xfrm>
          <a:off x="6099175" y="613092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31</xdr:row>
      <xdr:rowOff>0</xdr:rowOff>
    </xdr:from>
    <xdr:to>
      <xdr:col>35</xdr:col>
      <xdr:colOff>19050</xdr:colOff>
      <xdr:row>40</xdr:row>
      <xdr:rowOff>263525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2F4F258-E13A-4C23-888E-FEBD9B5BFC4B}"/>
            </a:ext>
          </a:extLst>
        </xdr:cNvPr>
        <xdr:cNvCxnSpPr/>
      </xdr:nvCxnSpPr>
      <xdr:spPr>
        <a:xfrm>
          <a:off x="6943725" y="7934325"/>
          <a:ext cx="0" cy="2663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85726</xdr:colOff>
      <xdr:row>4</xdr:row>
      <xdr:rowOff>152400</xdr:rowOff>
    </xdr:from>
    <xdr:to>
      <xdr:col>22</xdr:col>
      <xdr:colOff>104775</xdr:colOff>
      <xdr:row>7</xdr:row>
      <xdr:rowOff>47625</xdr:rowOff>
    </xdr:to>
    <xdr:sp macro="" textlink="">
      <xdr:nvSpPr>
        <xdr:cNvPr id="18" name="AutoShape 16">
          <a:extLst>
            <a:ext uri="{FF2B5EF4-FFF2-40B4-BE49-F238E27FC236}">
              <a16:creationId xmlns:a16="http://schemas.microsoft.com/office/drawing/2014/main" id="{61D30D9E-6F90-4CF1-A89D-F2DFDA27B8CF}"/>
            </a:ext>
          </a:extLst>
        </xdr:cNvPr>
        <xdr:cNvSpPr>
          <a:spLocks noChangeArrowheads="1"/>
        </xdr:cNvSpPr>
      </xdr:nvSpPr>
      <xdr:spPr bwMode="auto">
        <a:xfrm>
          <a:off x="3209926" y="1171575"/>
          <a:ext cx="1219199" cy="485775"/>
        </a:xfrm>
        <a:prstGeom prst="wedgeRoundRectCallout">
          <a:avLst>
            <a:gd name="adj1" fmla="val -156307"/>
            <a:gd name="adj2" fmla="val 90716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当社発行の注文書に記載の工事コードを記入</a:t>
          </a:r>
        </a:p>
      </xdr:txBody>
    </xdr:sp>
    <xdr:clientData/>
  </xdr:twoCellAnchor>
  <xdr:twoCellAnchor>
    <xdr:from>
      <xdr:col>32</xdr:col>
      <xdr:colOff>76200</xdr:colOff>
      <xdr:row>8</xdr:row>
      <xdr:rowOff>76200</xdr:rowOff>
    </xdr:from>
    <xdr:to>
      <xdr:col>38</xdr:col>
      <xdr:colOff>85725</xdr:colOff>
      <xdr:row>9</xdr:row>
      <xdr:rowOff>257175</xdr:rowOff>
    </xdr:to>
    <xdr:sp macro="" textlink="">
      <xdr:nvSpPr>
        <xdr:cNvPr id="19" name="AutoShape 16">
          <a:extLst>
            <a:ext uri="{FF2B5EF4-FFF2-40B4-BE49-F238E27FC236}">
              <a16:creationId xmlns:a16="http://schemas.microsoft.com/office/drawing/2014/main" id="{0E29AFBC-9C3C-4B69-B1BF-4C92FFB27B8C}"/>
            </a:ext>
          </a:extLst>
        </xdr:cNvPr>
        <xdr:cNvSpPr>
          <a:spLocks noChangeArrowheads="1"/>
        </xdr:cNvSpPr>
      </xdr:nvSpPr>
      <xdr:spPr bwMode="auto">
        <a:xfrm>
          <a:off x="6400800" y="1990725"/>
          <a:ext cx="1209675" cy="485775"/>
        </a:xfrm>
        <a:prstGeom prst="wedgeRoundRectCallout">
          <a:avLst>
            <a:gd name="adj1" fmla="val 39105"/>
            <a:gd name="adj2" fmla="val 13554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注文書等に記載の取引先コード番号を記入</a:t>
          </a:r>
        </a:p>
      </xdr:txBody>
    </xdr:sp>
    <xdr:clientData/>
  </xdr:twoCellAnchor>
  <xdr:twoCellAnchor>
    <xdr:from>
      <xdr:col>18</xdr:col>
      <xdr:colOff>133350</xdr:colOff>
      <xdr:row>9</xdr:row>
      <xdr:rowOff>57151</xdr:rowOff>
    </xdr:from>
    <xdr:to>
      <xdr:col>28</xdr:col>
      <xdr:colOff>133351</xdr:colOff>
      <xdr:row>10</xdr:row>
      <xdr:rowOff>57150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B8284322-5A28-4FF4-BFC5-CA79DF29905B}"/>
            </a:ext>
          </a:extLst>
        </xdr:cNvPr>
        <xdr:cNvSpPr>
          <a:spLocks noChangeArrowheads="1"/>
        </xdr:cNvSpPr>
      </xdr:nvSpPr>
      <xdr:spPr bwMode="auto">
        <a:xfrm>
          <a:off x="3657600" y="2276476"/>
          <a:ext cx="2000251" cy="304799"/>
        </a:xfrm>
        <a:prstGeom prst="wedgeRoundRectCallout">
          <a:avLst>
            <a:gd name="adj1" fmla="val 45427"/>
            <a:gd name="adj2" fmla="val 15635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適格請求書発行事業者登録番号を記入</a:t>
          </a:r>
        </a:p>
      </xdr:txBody>
    </xdr:sp>
    <xdr:clientData/>
  </xdr:twoCellAnchor>
  <xdr:twoCellAnchor>
    <xdr:from>
      <xdr:col>32</xdr:col>
      <xdr:colOff>19050</xdr:colOff>
      <xdr:row>4</xdr:row>
      <xdr:rowOff>85726</xdr:rowOff>
    </xdr:from>
    <xdr:to>
      <xdr:col>38</xdr:col>
      <xdr:colOff>114300</xdr:colOff>
      <xdr:row>6</xdr:row>
      <xdr:rowOff>28576</xdr:rowOff>
    </xdr:to>
    <xdr:sp macro="" textlink="">
      <xdr:nvSpPr>
        <xdr:cNvPr id="21" name="AutoShape 16">
          <a:extLst>
            <a:ext uri="{FF2B5EF4-FFF2-40B4-BE49-F238E27FC236}">
              <a16:creationId xmlns:a16="http://schemas.microsoft.com/office/drawing/2014/main" id="{202F8ACA-DCD5-41B0-828B-37CF5BAACFB3}"/>
            </a:ext>
          </a:extLst>
        </xdr:cNvPr>
        <xdr:cNvSpPr>
          <a:spLocks noChangeArrowheads="1"/>
        </xdr:cNvSpPr>
      </xdr:nvSpPr>
      <xdr:spPr bwMode="auto">
        <a:xfrm>
          <a:off x="6343650" y="1104901"/>
          <a:ext cx="1295400" cy="361950"/>
        </a:xfrm>
        <a:prstGeom prst="wedgeRoundRectCallout">
          <a:avLst>
            <a:gd name="adj1" fmla="val -42105"/>
            <a:gd name="adj2" fmla="val 11592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住所・社名・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FAX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　　　ゴム印でもかまいません。</a:t>
          </a:r>
        </a:p>
      </xdr:txBody>
    </xdr:sp>
    <xdr:clientData/>
  </xdr:twoCellAnchor>
  <xdr:twoCellAnchor>
    <xdr:from>
      <xdr:col>28</xdr:col>
      <xdr:colOff>47626</xdr:colOff>
      <xdr:row>15</xdr:row>
      <xdr:rowOff>219075</xdr:rowOff>
    </xdr:from>
    <xdr:to>
      <xdr:col>37</xdr:col>
      <xdr:colOff>152401</xdr:colOff>
      <xdr:row>17</xdr:row>
      <xdr:rowOff>38100</xdr:rowOff>
    </xdr:to>
    <xdr:sp macro="" textlink="">
      <xdr:nvSpPr>
        <xdr:cNvPr id="22" name="AutoShape 15">
          <a:extLst>
            <a:ext uri="{FF2B5EF4-FFF2-40B4-BE49-F238E27FC236}">
              <a16:creationId xmlns:a16="http://schemas.microsoft.com/office/drawing/2014/main" id="{BBACAC90-6762-4D86-9FF3-F5EB5FF98791}"/>
            </a:ext>
          </a:extLst>
        </xdr:cNvPr>
        <xdr:cNvSpPr>
          <a:spLocks noChangeArrowheads="1"/>
        </xdr:cNvSpPr>
      </xdr:nvSpPr>
      <xdr:spPr bwMode="auto">
        <a:xfrm>
          <a:off x="5572126" y="4019550"/>
          <a:ext cx="1905000" cy="466725"/>
        </a:xfrm>
        <a:prstGeom prst="wedgeRoundRectCallout">
          <a:avLst>
            <a:gd name="adj1" fmla="val -37061"/>
            <a:gd name="adj2" fmla="val -7951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当社に振込先を登録していない方または変更された方は、記入</a:t>
          </a:r>
        </a:p>
      </xdr:txBody>
    </xdr:sp>
    <xdr:clientData/>
  </xdr:twoCellAnchor>
  <xdr:twoCellAnchor>
    <xdr:from>
      <xdr:col>7</xdr:col>
      <xdr:colOff>19051</xdr:colOff>
      <xdr:row>37</xdr:row>
      <xdr:rowOff>180975</xdr:rowOff>
    </xdr:from>
    <xdr:to>
      <xdr:col>16</xdr:col>
      <xdr:colOff>161926</xdr:colOff>
      <xdr:row>38</xdr:row>
      <xdr:rowOff>257175</xdr:rowOff>
    </xdr:to>
    <xdr:sp macro="" textlink="">
      <xdr:nvSpPr>
        <xdr:cNvPr id="23" name="AutoShape 21">
          <a:extLst>
            <a:ext uri="{FF2B5EF4-FFF2-40B4-BE49-F238E27FC236}">
              <a16:creationId xmlns:a16="http://schemas.microsoft.com/office/drawing/2014/main" id="{EF466942-9D45-4957-A63C-5752FF04341D}"/>
            </a:ext>
          </a:extLst>
        </xdr:cNvPr>
        <xdr:cNvSpPr>
          <a:spLocks noChangeArrowheads="1"/>
        </xdr:cNvSpPr>
      </xdr:nvSpPr>
      <xdr:spPr bwMode="auto">
        <a:xfrm>
          <a:off x="1343026" y="9715500"/>
          <a:ext cx="1943100" cy="342900"/>
        </a:xfrm>
        <a:prstGeom prst="wedgeRoundRectCallout">
          <a:avLst>
            <a:gd name="adj1" fmla="val -40346"/>
            <a:gd name="adj2" fmla="val -1681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未契約工事の場合、請求の内訳を記入</a:t>
          </a:r>
        </a:p>
      </xdr:txBody>
    </xdr:sp>
    <xdr:clientData/>
  </xdr:twoCellAnchor>
  <xdr:twoCellAnchor>
    <xdr:from>
      <xdr:col>15</xdr:col>
      <xdr:colOff>104775</xdr:colOff>
      <xdr:row>20</xdr:row>
      <xdr:rowOff>38100</xdr:rowOff>
    </xdr:from>
    <xdr:to>
      <xdr:col>20</xdr:col>
      <xdr:colOff>190500</xdr:colOff>
      <xdr:row>21</xdr:row>
      <xdr:rowOff>28575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E7F661CD-FF83-4183-AAD6-29E7CF47CFB5}"/>
            </a:ext>
          </a:extLst>
        </xdr:cNvPr>
        <xdr:cNvSpPr>
          <a:spLocks noChangeArrowheads="1"/>
        </xdr:cNvSpPr>
      </xdr:nvSpPr>
      <xdr:spPr bwMode="auto">
        <a:xfrm>
          <a:off x="3028950" y="5286375"/>
          <a:ext cx="1085850" cy="257175"/>
        </a:xfrm>
        <a:prstGeom prst="wedgeRoundRectCallout">
          <a:avLst>
            <a:gd name="adj1" fmla="val -99721"/>
            <a:gd name="adj2" fmla="val 27989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出来高累計％を記入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21</xdr:col>
      <xdr:colOff>85725</xdr:colOff>
      <xdr:row>20</xdr:row>
      <xdr:rowOff>76200</xdr:rowOff>
    </xdr:from>
    <xdr:to>
      <xdr:col>25</xdr:col>
      <xdr:colOff>152400</xdr:colOff>
      <xdr:row>21</xdr:row>
      <xdr:rowOff>66675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id="{5F0701BE-F6C6-4780-8901-9A8A4D5611D8}"/>
            </a:ext>
          </a:extLst>
        </xdr:cNvPr>
        <xdr:cNvSpPr>
          <a:spLocks noChangeArrowheads="1"/>
        </xdr:cNvSpPr>
      </xdr:nvSpPr>
      <xdr:spPr bwMode="auto">
        <a:xfrm>
          <a:off x="4210050" y="5133975"/>
          <a:ext cx="866775" cy="257175"/>
        </a:xfrm>
        <a:prstGeom prst="wedgeRoundRectCallout">
          <a:avLst>
            <a:gd name="adj1" fmla="val -114529"/>
            <a:gd name="adj2" fmla="val 16508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請求締月を記入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171450</xdr:colOff>
      <xdr:row>10</xdr:row>
      <xdr:rowOff>228600</xdr:rowOff>
    </xdr:from>
    <xdr:to>
      <xdr:col>22</xdr:col>
      <xdr:colOff>180975</xdr:colOff>
      <xdr:row>11</xdr:row>
      <xdr:rowOff>180975</xdr:rowOff>
    </xdr:to>
    <xdr:sp macro="" textlink="">
      <xdr:nvSpPr>
        <xdr:cNvPr id="26" name="AutoShape 15">
          <a:extLst>
            <a:ext uri="{FF2B5EF4-FFF2-40B4-BE49-F238E27FC236}">
              <a16:creationId xmlns:a16="http://schemas.microsoft.com/office/drawing/2014/main" id="{AFB6BD16-72B0-464D-BDD4-387671697160}"/>
            </a:ext>
          </a:extLst>
        </xdr:cNvPr>
        <xdr:cNvSpPr>
          <a:spLocks noChangeArrowheads="1"/>
        </xdr:cNvSpPr>
      </xdr:nvSpPr>
      <xdr:spPr bwMode="auto">
        <a:xfrm>
          <a:off x="3095625" y="2752725"/>
          <a:ext cx="1409700" cy="257175"/>
        </a:xfrm>
        <a:prstGeom prst="wedgeRoundRectCallout">
          <a:avLst>
            <a:gd name="adj1" fmla="val -41471"/>
            <a:gd name="adj2" fmla="val 12063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当月差引請求額を記入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38100</xdr:colOff>
      <xdr:row>11</xdr:row>
      <xdr:rowOff>76200</xdr:rowOff>
    </xdr:from>
    <xdr:to>
      <xdr:col>13</xdr:col>
      <xdr:colOff>47625</xdr:colOff>
      <xdr:row>12</xdr:row>
      <xdr:rowOff>28575</xdr:rowOff>
    </xdr:to>
    <xdr:sp macro="" textlink="">
      <xdr:nvSpPr>
        <xdr:cNvPr id="27" name="AutoShape 15">
          <a:extLst>
            <a:ext uri="{FF2B5EF4-FFF2-40B4-BE49-F238E27FC236}">
              <a16:creationId xmlns:a16="http://schemas.microsoft.com/office/drawing/2014/main" id="{B3334D9F-BE32-45D9-995E-B2AE04D69516}"/>
            </a:ext>
          </a:extLst>
        </xdr:cNvPr>
        <xdr:cNvSpPr>
          <a:spLocks noChangeArrowheads="1"/>
        </xdr:cNvSpPr>
      </xdr:nvSpPr>
      <xdr:spPr bwMode="auto">
        <a:xfrm>
          <a:off x="1162050" y="2905125"/>
          <a:ext cx="1409700" cy="257175"/>
        </a:xfrm>
        <a:prstGeom prst="wedgeRoundRectCallout">
          <a:avLst>
            <a:gd name="adj1" fmla="val 45692"/>
            <a:gd name="adj2" fmla="val 21323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当月未契約工事総額を記入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21</xdr:col>
      <xdr:colOff>142875</xdr:colOff>
      <xdr:row>24</xdr:row>
      <xdr:rowOff>76200</xdr:rowOff>
    </xdr:from>
    <xdr:to>
      <xdr:col>38</xdr:col>
      <xdr:colOff>95249</xdr:colOff>
      <xdr:row>27</xdr:row>
      <xdr:rowOff>200025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7C6128B4-9896-4976-9E51-39FC54E4BAD9}"/>
            </a:ext>
          </a:extLst>
        </xdr:cNvPr>
        <xdr:cNvSpPr/>
      </xdr:nvSpPr>
      <xdr:spPr>
        <a:xfrm>
          <a:off x="4267200" y="6448425"/>
          <a:ext cx="3352799" cy="9239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＜データ送付された請求書の契約工事欄　入力手順＞</a:t>
          </a:r>
          <a:endParaRPr lang="en-US" altLang="ja-JP" sz="9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請求締月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出来高累計率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自動計算となっております。</a:t>
          </a:r>
        </a:p>
      </xdr:txBody>
    </xdr:sp>
    <xdr:clientData/>
  </xdr:twoCellAnchor>
  <xdr:twoCellAnchor>
    <xdr:from>
      <xdr:col>33</xdr:col>
      <xdr:colOff>38101</xdr:colOff>
      <xdr:row>1</xdr:row>
      <xdr:rowOff>28575</xdr:rowOff>
    </xdr:from>
    <xdr:to>
      <xdr:col>39</xdr:col>
      <xdr:colOff>38101</xdr:colOff>
      <xdr:row>2</xdr:row>
      <xdr:rowOff>0</xdr:rowOff>
    </xdr:to>
    <xdr:sp macro="" textlink="">
      <xdr:nvSpPr>
        <xdr:cNvPr id="29" name="AutoShape 15">
          <a:extLst>
            <a:ext uri="{FF2B5EF4-FFF2-40B4-BE49-F238E27FC236}">
              <a16:creationId xmlns:a16="http://schemas.microsoft.com/office/drawing/2014/main" id="{89D67DC4-0950-4BED-A286-D160A92D3AC0}"/>
            </a:ext>
          </a:extLst>
        </xdr:cNvPr>
        <xdr:cNvSpPr>
          <a:spLocks noChangeArrowheads="1"/>
        </xdr:cNvSpPr>
      </xdr:nvSpPr>
      <xdr:spPr bwMode="auto">
        <a:xfrm>
          <a:off x="6562726" y="190500"/>
          <a:ext cx="1200150" cy="257175"/>
        </a:xfrm>
        <a:prstGeom prst="wedgeRoundRectCallout">
          <a:avLst>
            <a:gd name="adj1" fmla="val -39743"/>
            <a:gd name="adj2" fmla="val 19100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請求締年月日を記入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19050</xdr:colOff>
      <xdr:row>0</xdr:row>
      <xdr:rowOff>38100</xdr:rowOff>
    </xdr:from>
    <xdr:to>
      <xdr:col>7</xdr:col>
      <xdr:colOff>142875</xdr:colOff>
      <xdr:row>1</xdr:row>
      <xdr:rowOff>190500</xdr:rowOff>
    </xdr:to>
    <xdr:sp macro="" textlink="">
      <xdr:nvSpPr>
        <xdr:cNvPr id="30" name="AutoShape 15">
          <a:extLst>
            <a:ext uri="{FF2B5EF4-FFF2-40B4-BE49-F238E27FC236}">
              <a16:creationId xmlns:a16="http://schemas.microsoft.com/office/drawing/2014/main" id="{5190CE40-37B3-4DA5-8E61-406DE0B768C7}"/>
            </a:ext>
          </a:extLst>
        </xdr:cNvPr>
        <xdr:cNvSpPr>
          <a:spLocks noChangeArrowheads="1"/>
        </xdr:cNvSpPr>
      </xdr:nvSpPr>
      <xdr:spPr bwMode="auto">
        <a:xfrm>
          <a:off x="142875" y="38100"/>
          <a:ext cx="1323975" cy="3143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59"/>
  <sheetViews>
    <sheetView showGridLines="0" topLeftCell="A17" workbookViewId="0">
      <selection activeCell="B35" sqref="B35"/>
    </sheetView>
  </sheetViews>
  <sheetFormatPr defaultColWidth="9" defaultRowHeight="13.5" x14ac:dyDescent="0.15"/>
  <cols>
    <col min="1" max="8" width="9.875" style="1" customWidth="1"/>
    <col min="9" max="9" width="9.25" style="1" customWidth="1"/>
    <col min="10" max="16384" width="9" style="1"/>
  </cols>
  <sheetData>
    <row r="1" spans="1:9" ht="17.25" x14ac:dyDescent="0.2">
      <c r="A1" s="76" t="s">
        <v>9</v>
      </c>
      <c r="B1" s="76"/>
    </row>
    <row r="2" spans="1:9" ht="14.25" x14ac:dyDescent="0.15">
      <c r="H2" s="77">
        <v>45352</v>
      </c>
      <c r="I2" s="77"/>
    </row>
    <row r="3" spans="1:9" ht="8.25" customHeight="1" x14ac:dyDescent="0.15">
      <c r="H3" s="2"/>
      <c r="I3" s="2"/>
    </row>
    <row r="4" spans="1:9" ht="14.25" x14ac:dyDescent="0.15">
      <c r="G4" s="78" t="s">
        <v>29</v>
      </c>
      <c r="H4" s="78"/>
      <c r="I4" s="78"/>
    </row>
    <row r="5" spans="1:9" ht="7.5" customHeight="1" x14ac:dyDescent="0.15">
      <c r="G5" s="3"/>
      <c r="H5" s="3"/>
      <c r="I5" s="3"/>
    </row>
    <row r="6" spans="1:9" x14ac:dyDescent="0.15">
      <c r="A6" s="79" t="s">
        <v>10</v>
      </c>
      <c r="B6" s="79"/>
      <c r="C6" s="79"/>
      <c r="D6" s="79"/>
      <c r="E6" s="79"/>
      <c r="F6" s="79"/>
      <c r="G6" s="79"/>
      <c r="H6" s="79"/>
      <c r="I6" s="79"/>
    </row>
    <row r="7" spans="1:9" ht="8.25" customHeight="1" x14ac:dyDescent="0.15">
      <c r="A7" s="79"/>
      <c r="B7" s="79"/>
      <c r="C7" s="79"/>
      <c r="D7" s="79"/>
      <c r="E7" s="79"/>
      <c r="F7" s="79"/>
      <c r="G7" s="79"/>
      <c r="H7" s="79"/>
      <c r="I7" s="79"/>
    </row>
    <row r="8" spans="1:9" ht="14.25" customHeight="1" x14ac:dyDescent="0.15"/>
    <row r="9" spans="1:9" ht="14.25" customHeight="1" x14ac:dyDescent="0.15">
      <c r="A9" s="67" t="s">
        <v>11</v>
      </c>
      <c r="B9" s="67"/>
      <c r="C9" s="67"/>
      <c r="D9" s="67"/>
      <c r="E9" s="67"/>
      <c r="F9" s="67"/>
      <c r="G9" s="67"/>
      <c r="H9" s="67"/>
      <c r="I9" s="67"/>
    </row>
    <row r="10" spans="1:9" ht="14.25" customHeight="1" x14ac:dyDescent="0.15">
      <c r="A10" s="67" t="s">
        <v>12</v>
      </c>
      <c r="B10" s="67"/>
      <c r="C10" s="67"/>
      <c r="D10" s="67"/>
      <c r="E10" s="67"/>
      <c r="F10" s="67"/>
      <c r="G10" s="67"/>
      <c r="H10" s="67"/>
      <c r="I10" s="67"/>
    </row>
    <row r="11" spans="1:9" ht="14.25" customHeight="1" x14ac:dyDescent="0.15">
      <c r="A11" s="67" t="s">
        <v>41</v>
      </c>
      <c r="B11" s="67"/>
      <c r="C11" s="67"/>
      <c r="D11" s="67"/>
      <c r="E11" s="67"/>
      <c r="F11" s="67"/>
      <c r="G11" s="67"/>
      <c r="H11" s="67"/>
      <c r="I11" s="67"/>
    </row>
    <row r="12" spans="1:9" ht="14.25" customHeight="1" x14ac:dyDescent="0.15">
      <c r="A12" s="67" t="s">
        <v>42</v>
      </c>
      <c r="B12" s="67"/>
      <c r="C12" s="67"/>
      <c r="D12" s="67"/>
      <c r="E12" s="67"/>
      <c r="F12" s="67"/>
      <c r="G12" s="67"/>
      <c r="H12" s="67"/>
      <c r="I12" s="67"/>
    </row>
    <row r="13" spans="1:9" ht="14.25" customHeight="1" x14ac:dyDescent="0.15">
      <c r="A13" s="68" t="s">
        <v>37</v>
      </c>
      <c r="B13" s="68"/>
      <c r="C13" s="68"/>
      <c r="D13" s="68"/>
      <c r="E13" s="68"/>
      <c r="F13" s="68"/>
      <c r="G13" s="68"/>
      <c r="H13" s="68"/>
      <c r="I13" s="68"/>
    </row>
    <row r="14" spans="1:9" ht="6" customHeight="1" x14ac:dyDescent="0.15"/>
    <row r="15" spans="1:9" ht="18" customHeight="1" x14ac:dyDescent="0.15">
      <c r="A15" s="69" t="s">
        <v>13</v>
      </c>
      <c r="B15" s="69"/>
      <c r="C15" s="69"/>
      <c r="D15" s="69"/>
      <c r="E15" s="69"/>
      <c r="F15" s="69"/>
      <c r="G15" s="69"/>
      <c r="H15" s="69"/>
      <c r="I15" s="69"/>
    </row>
    <row r="16" spans="1:9" ht="3.75" customHeight="1" x14ac:dyDescent="0.15"/>
    <row r="17" spans="1:9" s="4" customFormat="1" ht="19.5" customHeight="1" x14ac:dyDescent="0.15">
      <c r="A17" s="72" t="s">
        <v>35</v>
      </c>
      <c r="B17" s="73"/>
      <c r="C17" s="74"/>
      <c r="D17" s="14" t="s">
        <v>39</v>
      </c>
      <c r="E17" s="1"/>
      <c r="F17" s="1"/>
      <c r="G17" s="1"/>
      <c r="H17" s="1"/>
      <c r="I17" s="1"/>
    </row>
    <row r="18" spans="1:9" s="4" customFormat="1" ht="19.5" customHeight="1" x14ac:dyDescent="0.15">
      <c r="A18" s="3" t="s">
        <v>14</v>
      </c>
      <c r="B18" s="1" t="s">
        <v>32</v>
      </c>
      <c r="C18" s="1"/>
      <c r="D18" s="1"/>
      <c r="E18" s="1"/>
      <c r="F18" s="1"/>
      <c r="G18" s="1"/>
      <c r="H18" s="1"/>
      <c r="I18" s="1"/>
    </row>
    <row r="19" spans="1:9" s="4" customFormat="1" ht="19.5" customHeight="1" x14ac:dyDescent="0.15">
      <c r="A19" s="3" t="s">
        <v>15</v>
      </c>
      <c r="B19" s="1" t="s">
        <v>16</v>
      </c>
      <c r="C19" s="1"/>
      <c r="D19" s="1"/>
      <c r="E19" s="1"/>
      <c r="F19" s="1"/>
      <c r="G19" s="1"/>
      <c r="H19" s="1"/>
      <c r="I19" s="1"/>
    </row>
    <row r="20" spans="1:9" s="4" customFormat="1" ht="19.5" customHeight="1" x14ac:dyDescent="0.15">
      <c r="A20" s="3" t="s">
        <v>17</v>
      </c>
      <c r="B20" s="1" t="s">
        <v>55</v>
      </c>
      <c r="C20" s="1"/>
      <c r="D20" s="1"/>
      <c r="E20" s="1"/>
      <c r="F20" s="1"/>
      <c r="G20" s="1"/>
      <c r="H20" s="1"/>
      <c r="I20" s="1"/>
    </row>
    <row r="21" spans="1:9" s="4" customFormat="1" ht="19.5" customHeight="1" x14ac:dyDescent="0.15">
      <c r="A21" s="3"/>
      <c r="B21" s="1" t="s">
        <v>56</v>
      </c>
      <c r="C21" s="1"/>
      <c r="D21" s="1"/>
      <c r="E21" s="1"/>
      <c r="F21" s="1"/>
      <c r="G21" s="1"/>
      <c r="H21" s="1"/>
      <c r="I21" s="1"/>
    </row>
    <row r="22" spans="1:9" s="4" customFormat="1" ht="19.5" customHeight="1" x14ac:dyDescent="0.15">
      <c r="A22" s="3" t="s">
        <v>18</v>
      </c>
      <c r="B22" s="1" t="s">
        <v>36</v>
      </c>
      <c r="C22" s="1"/>
      <c r="D22" s="1"/>
      <c r="E22" s="1"/>
      <c r="F22" s="1"/>
      <c r="G22" s="1"/>
      <c r="H22" s="1"/>
      <c r="I22" s="1"/>
    </row>
    <row r="23" spans="1:9" s="4" customFormat="1" ht="19.5" customHeight="1" x14ac:dyDescent="0.15">
      <c r="A23" s="3" t="s">
        <v>19</v>
      </c>
      <c r="B23" s="1" t="s">
        <v>43</v>
      </c>
      <c r="C23" s="1"/>
      <c r="D23" s="1"/>
      <c r="E23" s="1"/>
      <c r="F23" s="1"/>
      <c r="G23" s="1"/>
      <c r="H23" s="1"/>
      <c r="I23" s="1"/>
    </row>
    <row r="24" spans="1:9" s="4" customFormat="1" ht="19.5" customHeight="1" x14ac:dyDescent="0.15">
      <c r="A24" s="3"/>
      <c r="B24" s="1" t="s">
        <v>44</v>
      </c>
      <c r="C24" s="1"/>
      <c r="D24" s="1"/>
      <c r="E24" s="1"/>
      <c r="F24" s="1"/>
      <c r="G24" s="1"/>
      <c r="H24" s="1"/>
      <c r="I24" s="1"/>
    </row>
    <row r="25" spans="1:9" s="4" customFormat="1" ht="8.25" customHeight="1" thickBot="1" x14ac:dyDescent="0.2">
      <c r="A25" s="3"/>
      <c r="B25" s="1"/>
      <c r="C25" s="1"/>
      <c r="D25" s="1"/>
      <c r="E25" s="1"/>
      <c r="F25" s="1"/>
      <c r="G25" s="1"/>
      <c r="H25" s="1"/>
      <c r="I25" s="1"/>
    </row>
    <row r="26" spans="1:9" s="4" customFormat="1" ht="27.75" customHeight="1" thickTop="1" x14ac:dyDescent="0.15">
      <c r="A26" s="70" t="s">
        <v>20</v>
      </c>
      <c r="B26" s="12" t="s">
        <v>49</v>
      </c>
      <c r="C26" s="8"/>
      <c r="D26" s="8"/>
      <c r="E26" s="8"/>
      <c r="F26" s="8"/>
      <c r="G26" s="8"/>
      <c r="H26" s="8"/>
      <c r="I26" s="9"/>
    </row>
    <row r="27" spans="1:9" s="4" customFormat="1" ht="27.75" customHeight="1" thickBot="1" x14ac:dyDescent="0.2">
      <c r="A27" s="71"/>
      <c r="B27" s="13" t="s">
        <v>40</v>
      </c>
      <c r="C27" s="10"/>
      <c r="D27" s="10"/>
      <c r="E27" s="10"/>
      <c r="F27" s="10"/>
      <c r="G27" s="10"/>
      <c r="H27" s="10"/>
      <c r="I27" s="11"/>
    </row>
    <row r="28" spans="1:9" s="4" customFormat="1" ht="14.25" customHeight="1" thickTop="1" x14ac:dyDescent="0.15">
      <c r="A28" s="3"/>
      <c r="B28" s="1"/>
      <c r="C28" s="1"/>
      <c r="D28" s="1"/>
      <c r="E28" s="1"/>
      <c r="F28" s="1"/>
      <c r="G28" s="1"/>
      <c r="H28" s="1"/>
      <c r="I28" s="1"/>
    </row>
    <row r="29" spans="1:9" s="4" customFormat="1" ht="19.5" customHeight="1" x14ac:dyDescent="0.15">
      <c r="A29" s="72" t="s">
        <v>34</v>
      </c>
      <c r="B29" s="73"/>
      <c r="C29" s="74"/>
      <c r="D29" s="14" t="s">
        <v>38</v>
      </c>
      <c r="E29" s="1"/>
      <c r="F29" s="1"/>
      <c r="G29" s="1"/>
      <c r="H29" s="1"/>
      <c r="I29" s="1"/>
    </row>
    <row r="30" spans="1:9" s="4" customFormat="1" ht="19.5" customHeight="1" x14ac:dyDescent="0.15">
      <c r="A30" s="3" t="s">
        <v>14</v>
      </c>
      <c r="B30" s="1" t="s">
        <v>21</v>
      </c>
      <c r="C30" s="1"/>
      <c r="D30" s="1"/>
      <c r="E30" s="1"/>
      <c r="F30" s="1"/>
      <c r="G30" s="1"/>
      <c r="H30" s="1"/>
      <c r="I30" s="1"/>
    </row>
    <row r="31" spans="1:9" s="4" customFormat="1" ht="19.5" customHeight="1" x14ac:dyDescent="0.15">
      <c r="A31" s="3" t="s">
        <v>22</v>
      </c>
      <c r="B31" s="1" t="s">
        <v>47</v>
      </c>
      <c r="C31" s="1"/>
      <c r="D31" s="1"/>
      <c r="E31" s="1"/>
      <c r="F31" s="1"/>
      <c r="G31" s="1"/>
      <c r="H31" s="1"/>
      <c r="I31" s="1"/>
    </row>
    <row r="32" spans="1:9" s="4" customFormat="1" ht="19.5" customHeight="1" x14ac:dyDescent="0.15">
      <c r="A32" s="3" t="s">
        <v>23</v>
      </c>
      <c r="B32" s="1" t="s">
        <v>50</v>
      </c>
      <c r="C32" s="1"/>
      <c r="D32" s="1"/>
      <c r="E32" s="1"/>
      <c r="F32" s="1"/>
      <c r="G32" s="1"/>
      <c r="H32" s="1"/>
      <c r="I32" s="1"/>
    </row>
    <row r="33" spans="1:9" s="4" customFormat="1" ht="19.5" customHeight="1" x14ac:dyDescent="0.15">
      <c r="A33" s="1"/>
      <c r="B33" s="1" t="s">
        <v>45</v>
      </c>
      <c r="C33" s="1"/>
      <c r="D33" s="1"/>
      <c r="E33" s="1"/>
      <c r="F33" s="1"/>
      <c r="G33" s="1"/>
      <c r="H33" s="1"/>
      <c r="I33" s="1"/>
    </row>
    <row r="34" spans="1:9" s="4" customFormat="1" ht="19.5" customHeight="1" x14ac:dyDescent="0.15">
      <c r="A34" s="3" t="s">
        <v>24</v>
      </c>
      <c r="B34" s="1" t="s">
        <v>46</v>
      </c>
      <c r="C34" s="1"/>
      <c r="D34" s="1"/>
      <c r="E34" s="1"/>
      <c r="F34" s="1"/>
      <c r="G34" s="1"/>
      <c r="H34" s="1"/>
      <c r="I34" s="1"/>
    </row>
    <row r="35" spans="1:9" s="4" customFormat="1" ht="19.5" customHeight="1" x14ac:dyDescent="0.15">
      <c r="A35" s="3" t="s">
        <v>19</v>
      </c>
      <c r="B35" s="1" t="s">
        <v>51</v>
      </c>
      <c r="C35" s="1"/>
      <c r="D35" s="1"/>
      <c r="E35" s="1"/>
      <c r="F35" s="1"/>
      <c r="G35" s="1"/>
      <c r="H35" s="1"/>
      <c r="I35" s="1"/>
    </row>
    <row r="36" spans="1:9" s="4" customFormat="1" ht="19.5" customHeight="1" x14ac:dyDescent="0.15">
      <c r="A36" s="3" t="s">
        <v>25</v>
      </c>
      <c r="B36" s="1" t="s">
        <v>52</v>
      </c>
      <c r="C36" s="1"/>
      <c r="D36" s="1"/>
      <c r="E36" s="1"/>
      <c r="F36" s="1"/>
      <c r="G36" s="1"/>
      <c r="H36" s="1"/>
      <c r="I36" s="1"/>
    </row>
    <row r="37" spans="1:9" s="4" customFormat="1" ht="19.5" customHeight="1" x14ac:dyDescent="0.15">
      <c r="A37" s="3" t="s">
        <v>26</v>
      </c>
      <c r="B37" s="1" t="s">
        <v>53</v>
      </c>
      <c r="C37" s="1"/>
      <c r="D37" s="1"/>
      <c r="E37" s="1"/>
      <c r="F37" s="1"/>
      <c r="G37" s="1"/>
      <c r="H37" s="1"/>
      <c r="I37" s="1"/>
    </row>
    <row r="38" spans="1:9" s="4" customFormat="1" ht="19.5" customHeight="1" x14ac:dyDescent="0.15">
      <c r="A38" s="3"/>
      <c r="B38" s="1" t="s">
        <v>54</v>
      </c>
      <c r="C38" s="1"/>
      <c r="D38" s="1"/>
      <c r="E38" s="1"/>
      <c r="F38" s="1"/>
      <c r="G38" s="1"/>
      <c r="H38" s="1"/>
      <c r="I38" s="1"/>
    </row>
    <row r="39" spans="1:9" s="4" customFormat="1" ht="19.5" customHeight="1" x14ac:dyDescent="0.15">
      <c r="A39" s="3" t="s">
        <v>33</v>
      </c>
      <c r="B39" s="1" t="s">
        <v>57</v>
      </c>
      <c r="C39" s="1"/>
      <c r="D39" s="1"/>
      <c r="E39" s="1"/>
      <c r="F39" s="1"/>
      <c r="G39" s="1"/>
      <c r="H39" s="1"/>
      <c r="I39" s="1"/>
    </row>
    <row r="40" spans="1:9" s="4" customFormat="1" ht="19.5" customHeight="1" x14ac:dyDescent="0.15">
      <c r="A40" s="3"/>
      <c r="B40" s="1" t="s">
        <v>59</v>
      </c>
      <c r="C40" s="1"/>
      <c r="D40" s="1"/>
      <c r="E40" s="1"/>
      <c r="F40" s="1"/>
      <c r="G40" s="1"/>
      <c r="H40" s="1"/>
      <c r="I40" s="1"/>
    </row>
    <row r="41" spans="1:9" s="4" customFormat="1" ht="19.5" customHeight="1" x14ac:dyDescent="0.15">
      <c r="B41" s="1" t="s">
        <v>58</v>
      </c>
      <c r="C41" s="1"/>
      <c r="D41" s="1"/>
      <c r="E41" s="1"/>
      <c r="F41" s="1"/>
      <c r="G41" s="1"/>
      <c r="H41" s="1"/>
      <c r="I41" s="1"/>
    </row>
    <row r="42" spans="1:9" s="4" customFormat="1" ht="19.5" customHeight="1" x14ac:dyDescent="0.15">
      <c r="A42" s="3"/>
      <c r="B42" s="1" t="s">
        <v>60</v>
      </c>
      <c r="C42" s="1"/>
      <c r="D42" s="1"/>
      <c r="E42" s="1"/>
      <c r="F42" s="1"/>
      <c r="G42" s="1"/>
      <c r="H42" s="1"/>
      <c r="I42" s="1"/>
    </row>
    <row r="43" spans="1:9" s="4" customFormat="1" ht="19.5" customHeight="1" x14ac:dyDescent="0.15">
      <c r="A43" s="3"/>
      <c r="B43" s="1" t="s">
        <v>62</v>
      </c>
      <c r="C43" s="1"/>
      <c r="D43" s="1"/>
      <c r="E43" s="1"/>
      <c r="F43" s="1"/>
      <c r="G43" s="1"/>
      <c r="H43" s="1"/>
      <c r="I43" s="1"/>
    </row>
    <row r="44" spans="1:9" s="4" customFormat="1" ht="19.5" customHeight="1" x14ac:dyDescent="0.15">
      <c r="A44" s="3"/>
      <c r="B44" s="1" t="s">
        <v>61</v>
      </c>
      <c r="C44" s="1"/>
      <c r="D44" s="1"/>
      <c r="E44" s="1"/>
      <c r="F44" s="1"/>
      <c r="G44" s="1"/>
      <c r="H44" s="1"/>
      <c r="I44" s="1"/>
    </row>
    <row r="45" spans="1:9" s="4" customFormat="1" ht="19.5" customHeight="1" x14ac:dyDescent="0.15">
      <c r="A45" s="3"/>
      <c r="B45" s="1" t="s">
        <v>63</v>
      </c>
      <c r="C45" s="1"/>
      <c r="D45" s="1"/>
      <c r="E45" s="1"/>
      <c r="F45" s="1"/>
      <c r="G45" s="1"/>
      <c r="H45" s="1"/>
      <c r="I45" s="1"/>
    </row>
    <row r="46" spans="1:9" s="4" customFormat="1" ht="19.5" customHeight="1" x14ac:dyDescent="0.15">
      <c r="A46" s="3"/>
      <c r="B46" s="1" t="s">
        <v>64</v>
      </c>
      <c r="C46" s="1"/>
      <c r="D46" s="1"/>
      <c r="E46" s="1"/>
      <c r="F46" s="1"/>
      <c r="G46" s="1"/>
      <c r="H46" s="1"/>
      <c r="I46" s="1"/>
    </row>
    <row r="47" spans="1:9" s="4" customFormat="1" ht="10.5" customHeight="1" x14ac:dyDescent="0.15">
      <c r="A47" s="3"/>
      <c r="B47" s="1"/>
      <c r="C47" s="1"/>
      <c r="D47" s="1"/>
      <c r="E47" s="1"/>
      <c r="F47" s="1"/>
      <c r="G47" s="1"/>
      <c r="H47" s="1"/>
      <c r="I47" s="1"/>
    </row>
    <row r="48" spans="1:9" s="4" customFormat="1" ht="14.25" customHeight="1" x14ac:dyDescent="0.15">
      <c r="A48" s="3"/>
      <c r="B48" s="6" t="s">
        <v>27</v>
      </c>
      <c r="C48" s="1"/>
      <c r="D48" s="1"/>
      <c r="E48" s="1"/>
      <c r="F48" s="1"/>
      <c r="G48" s="1"/>
      <c r="H48" s="1"/>
      <c r="I48" s="1"/>
    </row>
    <row r="49" spans="1:9" s="4" customFormat="1" ht="14.25" customHeight="1" x14ac:dyDescent="0.15">
      <c r="A49" s="3"/>
      <c r="B49" s="6" t="s">
        <v>28</v>
      </c>
      <c r="C49" s="1"/>
      <c r="D49" s="1"/>
      <c r="E49" s="1"/>
      <c r="F49" s="1"/>
      <c r="G49" s="1"/>
      <c r="H49" s="1"/>
      <c r="I49" s="1"/>
    </row>
    <row r="50" spans="1:9" s="4" customFormat="1" ht="9" customHeight="1" x14ac:dyDescent="0.15">
      <c r="A50" s="5"/>
    </row>
    <row r="51" spans="1:9" s="4" customFormat="1" ht="15.75" customHeight="1" x14ac:dyDescent="0.15">
      <c r="B51" s="4" t="s">
        <v>31</v>
      </c>
      <c r="G51" s="6"/>
      <c r="H51" s="6"/>
      <c r="I51" s="6"/>
    </row>
    <row r="52" spans="1:9" s="4" customFormat="1" ht="29.25" customHeight="1" x14ac:dyDescent="0.15">
      <c r="A52" s="5"/>
      <c r="B52" s="66" t="s">
        <v>48</v>
      </c>
      <c r="C52" s="66"/>
      <c r="D52" s="66"/>
      <c r="E52" s="75" t="s">
        <v>30</v>
      </c>
      <c r="F52" s="75"/>
      <c r="G52" s="75"/>
      <c r="H52" s="75"/>
      <c r="I52" s="7"/>
    </row>
    <row r="53" spans="1:9" s="4" customFormat="1" ht="14.25" x14ac:dyDescent="0.15"/>
    <row r="54" spans="1:9" s="4" customFormat="1" ht="14.25" x14ac:dyDescent="0.15"/>
    <row r="55" spans="1:9" s="4" customFormat="1" ht="14.25" x14ac:dyDescent="0.15"/>
    <row r="56" spans="1:9" s="4" customFormat="1" ht="14.25" x14ac:dyDescent="0.15"/>
    <row r="57" spans="1:9" s="4" customFormat="1" ht="14.25" x14ac:dyDescent="0.15"/>
    <row r="58" spans="1:9" s="4" customFormat="1" ht="14.25" x14ac:dyDescent="0.15"/>
    <row r="59" spans="1:9" s="4" customFormat="1" ht="14.25" x14ac:dyDescent="0.15"/>
  </sheetData>
  <mergeCells count="15">
    <mergeCell ref="A10:I10"/>
    <mergeCell ref="A1:B1"/>
    <mergeCell ref="H2:I2"/>
    <mergeCell ref="G4:I4"/>
    <mergeCell ref="A6:I7"/>
    <mergeCell ref="A9:I9"/>
    <mergeCell ref="B52:D52"/>
    <mergeCell ref="A11:I11"/>
    <mergeCell ref="A12:I12"/>
    <mergeCell ref="A13:I13"/>
    <mergeCell ref="A15:I15"/>
    <mergeCell ref="A26:A27"/>
    <mergeCell ref="A29:C29"/>
    <mergeCell ref="A17:C17"/>
    <mergeCell ref="E52:H52"/>
  </mergeCells>
  <phoneticPr fontId="1"/>
  <pageMargins left="0.78740157480314965" right="0.70866141732283472" top="0.70866141732283472" bottom="0.4724409448818898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8D97-3BF3-4747-B8BC-87F6EA808049}">
  <dimension ref="B1:AM53"/>
  <sheetViews>
    <sheetView tabSelected="1" topLeftCell="A24" zoomScaleNormal="100" zoomScaleSheetLayoutView="85" workbookViewId="0">
      <selection activeCell="P25" sqref="P25:U25"/>
    </sheetView>
  </sheetViews>
  <sheetFormatPr defaultColWidth="9" defaultRowHeight="12" x14ac:dyDescent="0.15"/>
  <cols>
    <col min="1" max="1" width="1.625" style="20" customWidth="1"/>
    <col min="2" max="39" width="2.625" style="20" customWidth="1"/>
    <col min="40" max="40" width="1.625" style="20" customWidth="1"/>
    <col min="41" max="16384" width="9" style="20"/>
  </cols>
  <sheetData>
    <row r="1" spans="2:39" ht="12.95" customHeight="1" x14ac:dyDescent="0.2">
      <c r="B1" s="15"/>
      <c r="C1" s="16"/>
      <c r="D1" s="16"/>
      <c r="E1" s="16"/>
      <c r="F1" s="16"/>
      <c r="G1" s="16"/>
      <c r="H1" s="16"/>
      <c r="I1" s="16"/>
      <c r="J1" s="17"/>
      <c r="K1" s="17"/>
      <c r="L1" s="18"/>
      <c r="M1" s="18"/>
      <c r="N1" s="19"/>
      <c r="P1" s="256" t="s">
        <v>65</v>
      </c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1"/>
      <c r="AB1" s="22"/>
      <c r="AC1" s="22"/>
      <c r="AD1" s="23"/>
    </row>
    <row r="2" spans="2:39" ht="22.5" customHeight="1" thickBot="1" x14ac:dyDescent="0.25">
      <c r="B2" s="18"/>
      <c r="C2" s="258"/>
      <c r="D2" s="258"/>
      <c r="E2" s="258"/>
      <c r="F2" s="258"/>
      <c r="G2" s="258"/>
      <c r="H2" s="258"/>
      <c r="I2" s="258"/>
      <c r="J2" s="259"/>
      <c r="K2" s="259"/>
      <c r="L2" s="18"/>
      <c r="M2" s="18"/>
      <c r="N2" s="19"/>
      <c r="O2" s="24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"/>
      <c r="AB2" s="22"/>
      <c r="AC2" s="22"/>
      <c r="AD2" s="23"/>
      <c r="AG2" s="26"/>
      <c r="AH2" s="26"/>
      <c r="AI2" s="26"/>
      <c r="AJ2" s="27"/>
      <c r="AK2" s="27"/>
      <c r="AL2" s="27"/>
      <c r="AM2" s="27"/>
    </row>
    <row r="3" spans="2:39" ht="22.5" customHeight="1" thickTop="1" x14ac:dyDescent="0.2">
      <c r="B3" s="28"/>
      <c r="C3" s="260" t="s">
        <v>66</v>
      </c>
      <c r="D3" s="260"/>
      <c r="E3" s="260"/>
      <c r="F3" s="260"/>
      <c r="G3" s="260"/>
      <c r="H3" s="260"/>
      <c r="I3" s="260"/>
      <c r="J3" s="260"/>
      <c r="K3" s="261" t="s">
        <v>67</v>
      </c>
      <c r="L3" s="261"/>
      <c r="M3" s="29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26"/>
      <c r="AE3" s="26"/>
      <c r="AF3" s="26"/>
      <c r="AG3" s="26"/>
      <c r="AH3" s="27"/>
      <c r="AI3" s="27"/>
      <c r="AJ3" s="27"/>
      <c r="AK3" s="27"/>
      <c r="AL3" s="27"/>
      <c r="AM3" s="27"/>
    </row>
    <row r="4" spans="2:39" ht="22.5" customHeight="1" x14ac:dyDescent="0.15">
      <c r="B4" s="262" t="s">
        <v>68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AC4" s="250" t="s">
        <v>69</v>
      </c>
      <c r="AD4" s="250"/>
      <c r="AE4" s="251">
        <v>2024</v>
      </c>
      <c r="AF4" s="251"/>
      <c r="AG4" s="29" t="s">
        <v>0</v>
      </c>
      <c r="AH4" s="251">
        <v>2</v>
      </c>
      <c r="AI4" s="251"/>
      <c r="AJ4" s="29" t="s">
        <v>1</v>
      </c>
      <c r="AK4" s="252">
        <v>25</v>
      </c>
      <c r="AL4" s="252"/>
      <c r="AM4" s="31" t="s">
        <v>2</v>
      </c>
    </row>
    <row r="5" spans="2:39" ht="19.5" customHeight="1" x14ac:dyDescent="0.15">
      <c r="B5" s="26"/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P5" s="32"/>
      <c r="Q5" s="32"/>
      <c r="R5" s="32"/>
      <c r="S5" s="32"/>
      <c r="T5" s="32"/>
      <c r="U5" s="32"/>
      <c r="V5" s="33"/>
      <c r="W5" s="33"/>
      <c r="X5" s="33"/>
      <c r="Y5" s="33"/>
      <c r="Z5" s="33"/>
      <c r="AA5" s="33"/>
      <c r="AB5" s="33"/>
      <c r="AC5" s="33"/>
      <c r="AD5" s="33"/>
    </row>
    <row r="6" spans="2:39" ht="14.1" customHeight="1" x14ac:dyDescent="0.15">
      <c r="B6" s="236" t="s">
        <v>70</v>
      </c>
      <c r="C6" s="236"/>
      <c r="D6" s="236"/>
      <c r="E6" s="236"/>
      <c r="F6" s="253" t="s">
        <v>107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7"/>
      <c r="U6" s="27"/>
      <c r="X6" s="255" t="s">
        <v>71</v>
      </c>
      <c r="Y6" s="255"/>
      <c r="Z6" s="255"/>
      <c r="AA6" s="255"/>
      <c r="AB6" s="255"/>
      <c r="AC6" s="34"/>
      <c r="AD6" s="34"/>
      <c r="AE6" s="34"/>
      <c r="AF6" s="34"/>
      <c r="AG6" s="34"/>
      <c r="AJ6" s="35"/>
      <c r="AK6" s="35"/>
      <c r="AL6" s="35"/>
      <c r="AM6" s="26"/>
    </row>
    <row r="7" spans="2:39" ht="14.1" customHeight="1" x14ac:dyDescent="0.2">
      <c r="B7" s="236"/>
      <c r="C7" s="236"/>
      <c r="D7" s="236"/>
      <c r="E7" s="236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7"/>
      <c r="U7" s="27"/>
      <c r="W7" s="36"/>
      <c r="X7" s="255"/>
      <c r="Y7" s="255"/>
      <c r="Z7" s="255"/>
      <c r="AA7" s="255"/>
      <c r="AB7" s="255"/>
      <c r="AC7" s="37"/>
      <c r="AD7" s="37"/>
      <c r="AE7" s="37"/>
      <c r="AF7" s="37"/>
      <c r="AG7" s="38"/>
      <c r="AH7" s="38"/>
      <c r="AI7" s="38"/>
      <c r="AJ7" s="38"/>
      <c r="AK7" s="38"/>
      <c r="AL7" s="38"/>
      <c r="AM7" s="39"/>
    </row>
    <row r="8" spans="2:39" ht="24.6" customHeight="1" x14ac:dyDescent="0.2">
      <c r="B8" s="243" t="s">
        <v>72</v>
      </c>
      <c r="C8" s="243"/>
      <c r="D8" s="243"/>
      <c r="E8" s="243"/>
      <c r="F8" s="85" t="s">
        <v>108</v>
      </c>
      <c r="G8" s="85"/>
      <c r="H8" s="85"/>
      <c r="I8" s="65" t="s">
        <v>109</v>
      </c>
      <c r="J8" s="86">
        <v>57</v>
      </c>
      <c r="K8" s="86"/>
      <c r="L8" s="40"/>
      <c r="M8" s="40"/>
      <c r="N8" s="40"/>
      <c r="O8" s="41"/>
      <c r="P8" s="41"/>
      <c r="Q8" s="41"/>
      <c r="R8" s="41"/>
      <c r="S8" s="41"/>
      <c r="T8" s="41"/>
      <c r="W8" s="42"/>
      <c r="X8" s="244" t="s">
        <v>112</v>
      </c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5" t="s">
        <v>3</v>
      </c>
      <c r="AM8" s="246"/>
    </row>
    <row r="9" spans="2:39" ht="24.6" customHeight="1" x14ac:dyDescent="0.15">
      <c r="B9" s="243" t="s">
        <v>73</v>
      </c>
      <c r="C9" s="243"/>
      <c r="D9" s="243"/>
      <c r="E9" s="243"/>
      <c r="F9" s="247" t="s">
        <v>110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W9" s="42"/>
      <c r="X9" s="248" t="s">
        <v>111</v>
      </c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9"/>
    </row>
    <row r="10" spans="2:39" ht="24.6" customHeight="1" x14ac:dyDescent="0.15">
      <c r="B10" s="233" t="s">
        <v>74</v>
      </c>
      <c r="C10" s="233"/>
      <c r="D10" s="233"/>
      <c r="E10" s="233"/>
      <c r="F10" s="234">
        <v>45306</v>
      </c>
      <c r="G10" s="234"/>
      <c r="H10" s="234"/>
      <c r="I10" s="234"/>
      <c r="J10" s="234"/>
      <c r="K10" s="234"/>
      <c r="L10" s="43" t="s">
        <v>75</v>
      </c>
      <c r="M10" s="235">
        <v>45382</v>
      </c>
      <c r="N10" s="235"/>
      <c r="O10" s="235"/>
      <c r="P10" s="235"/>
      <c r="Q10" s="235"/>
      <c r="R10" s="235"/>
      <c r="S10" s="41"/>
      <c r="T10" s="41"/>
      <c r="W10" s="42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7"/>
    </row>
    <row r="11" spans="2:39" ht="24.6" customHeight="1" x14ac:dyDescent="0.15">
      <c r="B11" s="233" t="s">
        <v>76</v>
      </c>
      <c r="C11" s="233"/>
      <c r="D11" s="233"/>
      <c r="E11" s="233"/>
      <c r="F11" s="238" t="s">
        <v>77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41"/>
      <c r="W11" s="44"/>
      <c r="X11" s="239" t="s">
        <v>78</v>
      </c>
      <c r="Y11" s="239"/>
      <c r="Z11" s="239"/>
      <c r="AA11" s="240" t="s">
        <v>113</v>
      </c>
      <c r="AB11" s="240"/>
      <c r="AC11" s="240"/>
      <c r="AD11" s="240"/>
      <c r="AE11" s="240"/>
      <c r="AF11" s="241" t="s">
        <v>79</v>
      </c>
      <c r="AG11" s="241"/>
      <c r="AH11" s="241"/>
      <c r="AI11" s="240" t="s">
        <v>114</v>
      </c>
      <c r="AJ11" s="240"/>
      <c r="AK11" s="240"/>
      <c r="AL11" s="240"/>
      <c r="AM11" s="242"/>
    </row>
    <row r="12" spans="2:39" ht="24.6" customHeight="1" x14ac:dyDescent="0.15">
      <c r="B12" s="26"/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P12" s="45"/>
      <c r="W12" s="46"/>
      <c r="X12" s="214" t="s">
        <v>80</v>
      </c>
      <c r="Y12" s="214"/>
      <c r="Z12" s="214"/>
      <c r="AA12" s="214"/>
      <c r="AB12" s="215" t="s">
        <v>115</v>
      </c>
      <c r="AC12" s="215"/>
      <c r="AD12" s="215"/>
      <c r="AE12" s="215"/>
      <c r="AF12" s="215"/>
      <c r="AG12" s="215"/>
      <c r="AH12" s="216" t="s">
        <v>81</v>
      </c>
      <c r="AI12" s="216"/>
      <c r="AJ12" s="216"/>
      <c r="AK12" s="216"/>
      <c r="AL12" s="217">
        <v>1111</v>
      </c>
      <c r="AM12" s="218"/>
    </row>
    <row r="13" spans="2:39" ht="14.1" customHeight="1" x14ac:dyDescent="0.15">
      <c r="B13" s="219" t="s">
        <v>82</v>
      </c>
      <c r="C13" s="220"/>
      <c r="D13" s="220"/>
      <c r="E13" s="220"/>
      <c r="F13" s="220"/>
      <c r="G13" s="220"/>
      <c r="H13" s="220"/>
      <c r="I13" s="220"/>
      <c r="J13" s="220"/>
      <c r="K13" s="223">
        <f>IF(AH4="","",IF(J24="",0,IF(P27="",J27,IF(V27="",P27,IF(AB27="",V27,IF(AH27="",AB27,AH27))))))</f>
        <v>400000</v>
      </c>
      <c r="L13" s="224"/>
      <c r="M13" s="224"/>
      <c r="N13" s="224"/>
      <c r="O13" s="224"/>
      <c r="P13" s="224"/>
      <c r="Q13" s="224"/>
      <c r="R13" s="224"/>
      <c r="S13" s="227" t="s">
        <v>83</v>
      </c>
      <c r="T13" s="228"/>
      <c r="X13" s="231" t="s">
        <v>84</v>
      </c>
      <c r="Y13" s="231"/>
      <c r="Z13" s="231"/>
      <c r="AA13" s="231"/>
      <c r="AB13" s="47"/>
      <c r="AC13" s="47"/>
      <c r="AD13" s="47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2:39" ht="14.1" customHeight="1" x14ac:dyDescent="0.15">
      <c r="B14" s="221"/>
      <c r="C14" s="222"/>
      <c r="D14" s="222"/>
      <c r="E14" s="222"/>
      <c r="F14" s="222"/>
      <c r="G14" s="222"/>
      <c r="H14" s="222"/>
      <c r="I14" s="222"/>
      <c r="J14" s="222"/>
      <c r="K14" s="225"/>
      <c r="L14" s="226"/>
      <c r="M14" s="226"/>
      <c r="N14" s="226"/>
      <c r="O14" s="226"/>
      <c r="P14" s="226"/>
      <c r="Q14" s="226"/>
      <c r="R14" s="226"/>
      <c r="S14" s="229"/>
      <c r="T14" s="230"/>
      <c r="W14" s="48"/>
      <c r="X14" s="232"/>
      <c r="Y14" s="232"/>
      <c r="Z14" s="232"/>
      <c r="AA14" s="232"/>
      <c r="AB14" s="50"/>
      <c r="AC14" s="50"/>
      <c r="AD14" s="50"/>
      <c r="AE14" s="51"/>
      <c r="AF14" s="51"/>
      <c r="AG14" s="51"/>
      <c r="AH14" s="51"/>
      <c r="AI14" s="51"/>
      <c r="AJ14" s="51"/>
      <c r="AK14" s="51"/>
      <c r="AL14" s="51"/>
      <c r="AM14" s="52"/>
    </row>
    <row r="15" spans="2:39" ht="25.5" customHeight="1" x14ac:dyDescent="0.15">
      <c r="B15" s="205" t="s">
        <v>85</v>
      </c>
      <c r="C15" s="206"/>
      <c r="D15" s="206"/>
      <c r="E15" s="206"/>
      <c r="F15" s="206"/>
      <c r="G15" s="206"/>
      <c r="H15" s="206"/>
      <c r="I15" s="206"/>
      <c r="J15" s="206"/>
      <c r="K15" s="207">
        <f>IF(AH41="","",AH41)</f>
        <v>865000</v>
      </c>
      <c r="L15" s="208"/>
      <c r="M15" s="208"/>
      <c r="N15" s="208"/>
      <c r="O15" s="208"/>
      <c r="P15" s="208"/>
      <c r="Q15" s="208"/>
      <c r="R15" s="208"/>
      <c r="S15" s="209" t="s">
        <v>83</v>
      </c>
      <c r="T15" s="210"/>
      <c r="W15" s="211" t="s">
        <v>86</v>
      </c>
      <c r="X15" s="212"/>
      <c r="Y15" s="212"/>
      <c r="Z15" s="212"/>
      <c r="AA15" s="213" t="s">
        <v>116</v>
      </c>
      <c r="AB15" s="213"/>
      <c r="AC15" s="213"/>
      <c r="AD15" s="213"/>
      <c r="AE15" s="213"/>
      <c r="AF15" s="213"/>
      <c r="AG15" s="213" t="s">
        <v>117</v>
      </c>
      <c r="AH15" s="213"/>
      <c r="AI15" s="213"/>
      <c r="AJ15" s="213"/>
      <c r="AK15" s="213"/>
      <c r="AL15" s="192"/>
      <c r="AM15" s="193"/>
    </row>
    <row r="16" spans="2:39" ht="25.5" customHeight="1" x14ac:dyDescent="0.15">
      <c r="B16" s="194" t="s">
        <v>87</v>
      </c>
      <c r="C16" s="195"/>
      <c r="D16" s="195"/>
      <c r="E16" s="195"/>
      <c r="F16" s="195"/>
      <c r="G16" s="195"/>
      <c r="H16" s="195"/>
      <c r="I16" s="195"/>
      <c r="J16" s="195"/>
      <c r="K16" s="196">
        <f>IF(AH4="","",K13+K15)</f>
        <v>1265000</v>
      </c>
      <c r="L16" s="197"/>
      <c r="M16" s="197"/>
      <c r="N16" s="197"/>
      <c r="O16" s="197"/>
      <c r="P16" s="197"/>
      <c r="Q16" s="197"/>
      <c r="R16" s="197"/>
      <c r="S16" s="198" t="s">
        <v>83</v>
      </c>
      <c r="T16" s="199"/>
      <c r="W16" s="200" t="s">
        <v>88</v>
      </c>
      <c r="X16" s="201"/>
      <c r="Y16" s="201"/>
      <c r="Z16" s="201"/>
      <c r="AA16" s="202">
        <v>1234567</v>
      </c>
      <c r="AB16" s="202"/>
      <c r="AC16" s="202"/>
      <c r="AD16" s="202"/>
      <c r="AE16" s="201" t="s">
        <v>89</v>
      </c>
      <c r="AF16" s="201"/>
      <c r="AG16" s="201"/>
      <c r="AH16" s="203" t="s">
        <v>118</v>
      </c>
      <c r="AI16" s="203"/>
      <c r="AJ16" s="203"/>
      <c r="AK16" s="203"/>
      <c r="AL16" s="203"/>
      <c r="AM16" s="204"/>
    </row>
    <row r="17" spans="2:39" ht="25.5" customHeight="1" x14ac:dyDescent="0.15">
      <c r="B17" s="178" t="s">
        <v>90</v>
      </c>
      <c r="C17" s="179"/>
      <c r="D17" s="179"/>
      <c r="E17" s="179"/>
      <c r="F17" s="179"/>
      <c r="G17" s="179"/>
      <c r="H17" s="179"/>
      <c r="I17" s="179"/>
      <c r="J17" s="179"/>
      <c r="K17" s="180">
        <f>IF(K16="","",K16*10%)</f>
        <v>126500</v>
      </c>
      <c r="L17" s="181"/>
      <c r="M17" s="181"/>
      <c r="N17" s="181"/>
      <c r="O17" s="181"/>
      <c r="P17" s="181"/>
      <c r="Q17" s="181"/>
      <c r="R17" s="181"/>
      <c r="S17" s="182" t="s">
        <v>83</v>
      </c>
      <c r="T17" s="183"/>
      <c r="X17" s="184" t="s">
        <v>91</v>
      </c>
      <c r="Y17" s="184"/>
      <c r="Z17" s="184"/>
      <c r="AA17" s="184"/>
      <c r="AB17" s="53"/>
      <c r="AC17" s="53"/>
      <c r="AD17" s="54"/>
      <c r="AI17" s="54"/>
      <c r="AJ17" s="54"/>
    </row>
    <row r="18" spans="2:39" ht="29.1" customHeight="1" x14ac:dyDescent="0.15">
      <c r="B18" s="185" t="s">
        <v>92</v>
      </c>
      <c r="C18" s="186"/>
      <c r="D18" s="186"/>
      <c r="E18" s="186"/>
      <c r="F18" s="186"/>
      <c r="G18" s="186"/>
      <c r="H18" s="186"/>
      <c r="I18" s="186"/>
      <c r="J18" s="186"/>
      <c r="K18" s="187">
        <f>IF(K17="","",K16+K17)</f>
        <v>1391500</v>
      </c>
      <c r="L18" s="188"/>
      <c r="M18" s="188"/>
      <c r="N18" s="188"/>
      <c r="O18" s="188"/>
      <c r="P18" s="188"/>
      <c r="Q18" s="188"/>
      <c r="R18" s="188"/>
      <c r="S18" s="189" t="s">
        <v>83</v>
      </c>
      <c r="T18" s="190"/>
      <c r="W18" s="191" t="s">
        <v>93</v>
      </c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</row>
    <row r="19" spans="2:39" ht="15" customHeight="1" x14ac:dyDescent="0.1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W19" s="176" t="s">
        <v>94</v>
      </c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56"/>
    </row>
    <row r="20" spans="2:39" ht="19.5" customHeight="1" x14ac:dyDescent="0.1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87" t="s">
        <v>126</v>
      </c>
      <c r="AH20" s="89"/>
      <c r="AI20" s="89"/>
      <c r="AJ20" s="89"/>
      <c r="AK20" s="89"/>
      <c r="AL20" s="89"/>
      <c r="AM20" s="91"/>
    </row>
    <row r="21" spans="2:39" ht="21.6" customHeight="1" x14ac:dyDescent="0.15">
      <c r="B21" s="135" t="s">
        <v>95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Y21" s="54"/>
      <c r="Z21" s="54"/>
      <c r="AA21" s="54"/>
      <c r="AB21" s="54"/>
      <c r="AC21" s="54"/>
      <c r="AD21" s="54"/>
      <c r="AE21" s="54"/>
      <c r="AF21" s="54"/>
      <c r="AG21" s="88"/>
      <c r="AH21" s="90"/>
      <c r="AI21" s="90"/>
      <c r="AJ21" s="90"/>
      <c r="AK21" s="90"/>
      <c r="AL21" s="90"/>
      <c r="AM21" s="92"/>
    </row>
    <row r="22" spans="2:39" ht="21.6" customHeight="1" x14ac:dyDescent="0.15">
      <c r="B22" s="177" t="s">
        <v>96</v>
      </c>
      <c r="C22" s="163"/>
      <c r="D22" s="163"/>
      <c r="E22" s="163"/>
      <c r="F22" s="163"/>
      <c r="G22" s="163"/>
      <c r="H22" s="163"/>
      <c r="I22" s="164"/>
      <c r="J22" s="108">
        <v>2000000</v>
      </c>
      <c r="K22" s="109"/>
      <c r="L22" s="109"/>
      <c r="M22" s="109"/>
      <c r="N22" s="109"/>
      <c r="O22" s="110"/>
      <c r="Q22" s="57"/>
      <c r="R22" s="57"/>
      <c r="S22" s="57"/>
      <c r="T22" s="57"/>
      <c r="U22" s="58"/>
      <c r="V22" s="58"/>
      <c r="W22" s="58"/>
      <c r="X22" s="58"/>
      <c r="Y22" s="58"/>
      <c r="AC22" s="47"/>
      <c r="AD22" s="47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2:39" ht="21.6" customHeight="1" x14ac:dyDescent="0.15">
      <c r="B23" s="162" t="s">
        <v>97</v>
      </c>
      <c r="C23" s="163"/>
      <c r="D23" s="163"/>
      <c r="E23" s="163"/>
      <c r="F23" s="163"/>
      <c r="G23" s="163"/>
      <c r="H23" s="163"/>
      <c r="I23" s="164"/>
      <c r="J23" s="108">
        <v>2</v>
      </c>
      <c r="K23" s="109"/>
      <c r="L23" s="109"/>
      <c r="M23" s="109"/>
      <c r="N23" s="172" t="s">
        <v>1</v>
      </c>
      <c r="O23" s="172"/>
      <c r="P23" s="108">
        <v>3</v>
      </c>
      <c r="Q23" s="109"/>
      <c r="R23" s="109"/>
      <c r="S23" s="109"/>
      <c r="T23" s="172" t="s">
        <v>1</v>
      </c>
      <c r="U23" s="172"/>
      <c r="V23" s="105"/>
      <c r="W23" s="106"/>
      <c r="X23" s="106"/>
      <c r="Y23" s="106"/>
      <c r="Z23" s="172" t="s">
        <v>1</v>
      </c>
      <c r="AA23" s="172"/>
      <c r="AB23" s="105"/>
      <c r="AC23" s="106"/>
      <c r="AD23" s="106"/>
      <c r="AE23" s="106"/>
      <c r="AF23" s="172" t="s">
        <v>1</v>
      </c>
      <c r="AG23" s="172"/>
      <c r="AH23" s="105"/>
      <c r="AI23" s="106"/>
      <c r="AJ23" s="106"/>
      <c r="AK23" s="106"/>
      <c r="AL23" s="172" t="s">
        <v>1</v>
      </c>
      <c r="AM23" s="173"/>
    </row>
    <row r="24" spans="2:39" ht="21.6" customHeight="1" x14ac:dyDescent="0.15">
      <c r="B24" s="162" t="s">
        <v>98</v>
      </c>
      <c r="C24" s="163"/>
      <c r="D24" s="163"/>
      <c r="E24" s="163"/>
      <c r="F24" s="163"/>
      <c r="G24" s="163"/>
      <c r="H24" s="163"/>
      <c r="I24" s="164"/>
      <c r="J24" s="174">
        <v>50</v>
      </c>
      <c r="K24" s="175"/>
      <c r="L24" s="175"/>
      <c r="M24" s="175"/>
      <c r="N24" s="172" t="s">
        <v>7</v>
      </c>
      <c r="O24" s="172"/>
      <c r="P24" s="174">
        <v>70</v>
      </c>
      <c r="Q24" s="175"/>
      <c r="R24" s="175"/>
      <c r="S24" s="175"/>
      <c r="T24" s="172" t="s">
        <v>7</v>
      </c>
      <c r="U24" s="172"/>
      <c r="V24" s="170"/>
      <c r="W24" s="171"/>
      <c r="X24" s="171"/>
      <c r="Y24" s="171"/>
      <c r="Z24" s="172" t="s">
        <v>7</v>
      </c>
      <c r="AA24" s="172"/>
      <c r="AB24" s="170"/>
      <c r="AC24" s="171"/>
      <c r="AD24" s="171"/>
      <c r="AE24" s="171"/>
      <c r="AF24" s="172" t="s">
        <v>7</v>
      </c>
      <c r="AG24" s="172"/>
      <c r="AH24" s="170"/>
      <c r="AI24" s="171"/>
      <c r="AJ24" s="171"/>
      <c r="AK24" s="171"/>
      <c r="AL24" s="172" t="s">
        <v>7</v>
      </c>
      <c r="AM24" s="173"/>
    </row>
    <row r="25" spans="2:39" ht="21.6" customHeight="1" x14ac:dyDescent="0.15">
      <c r="B25" s="162" t="s">
        <v>99</v>
      </c>
      <c r="C25" s="163"/>
      <c r="D25" s="163"/>
      <c r="E25" s="163"/>
      <c r="F25" s="163"/>
      <c r="G25" s="163"/>
      <c r="H25" s="163"/>
      <c r="I25" s="164"/>
      <c r="J25" s="165">
        <f>IF(J24="","",$J22*J24%)</f>
        <v>1000000</v>
      </c>
      <c r="K25" s="166"/>
      <c r="L25" s="166"/>
      <c r="M25" s="166"/>
      <c r="N25" s="166"/>
      <c r="O25" s="166"/>
      <c r="P25" s="165">
        <f>IF(P24="","",$J22*P24%)</f>
        <v>1400000</v>
      </c>
      <c r="Q25" s="166"/>
      <c r="R25" s="166"/>
      <c r="S25" s="166"/>
      <c r="T25" s="166"/>
      <c r="U25" s="166"/>
      <c r="V25" s="167" t="str">
        <f>IF(V24="","",$J22*V24%)</f>
        <v/>
      </c>
      <c r="W25" s="168"/>
      <c r="X25" s="168"/>
      <c r="Y25" s="168"/>
      <c r="Z25" s="168"/>
      <c r="AA25" s="168"/>
      <c r="AB25" s="167" t="str">
        <f>IF(AB24="","",$J22*AB24%)</f>
        <v/>
      </c>
      <c r="AC25" s="168"/>
      <c r="AD25" s="168"/>
      <c r="AE25" s="168"/>
      <c r="AF25" s="168"/>
      <c r="AG25" s="168"/>
      <c r="AH25" s="167" t="str">
        <f t="shared" ref="AH25" si="0">IF(AH24="","",$J22*AH24%)</f>
        <v/>
      </c>
      <c r="AI25" s="168"/>
      <c r="AJ25" s="168"/>
      <c r="AK25" s="168"/>
      <c r="AL25" s="168"/>
      <c r="AM25" s="169"/>
    </row>
    <row r="26" spans="2:39" ht="21.6" customHeight="1" x14ac:dyDescent="0.15">
      <c r="B26" s="152" t="s">
        <v>100</v>
      </c>
      <c r="C26" s="153"/>
      <c r="D26" s="153"/>
      <c r="E26" s="153"/>
      <c r="F26" s="153"/>
      <c r="G26" s="153"/>
      <c r="H26" s="153"/>
      <c r="I26" s="154"/>
      <c r="J26" s="155">
        <f>IF(J24="","",0)</f>
        <v>0</v>
      </c>
      <c r="K26" s="156"/>
      <c r="L26" s="156"/>
      <c r="M26" s="156"/>
      <c r="N26" s="156"/>
      <c r="O26" s="156"/>
      <c r="P26" s="157">
        <f>IF(P24="","",IF(J28=0,"",J25))</f>
        <v>1000000</v>
      </c>
      <c r="Q26" s="158"/>
      <c r="R26" s="158"/>
      <c r="S26" s="158"/>
      <c r="T26" s="158"/>
      <c r="U26" s="158"/>
      <c r="V26" s="159" t="str">
        <f>IF(V24="","",IF(P28=0,"",P25))</f>
        <v/>
      </c>
      <c r="W26" s="160"/>
      <c r="X26" s="160"/>
      <c r="Y26" s="160"/>
      <c r="Z26" s="160"/>
      <c r="AA26" s="160"/>
      <c r="AB26" s="159" t="str">
        <f>IF(AB24="","",IF(V28=0,"",V25))</f>
        <v/>
      </c>
      <c r="AC26" s="160"/>
      <c r="AD26" s="160"/>
      <c r="AE26" s="160"/>
      <c r="AF26" s="160"/>
      <c r="AG26" s="160"/>
      <c r="AH26" s="159" t="str">
        <f t="shared" ref="AH26" si="1">IF(AH24="","",IF(AB28=0,"",AB25))</f>
        <v/>
      </c>
      <c r="AI26" s="160"/>
      <c r="AJ26" s="160"/>
      <c r="AK26" s="160"/>
      <c r="AL26" s="160"/>
      <c r="AM26" s="161"/>
    </row>
    <row r="27" spans="2:39" ht="21.6" customHeight="1" x14ac:dyDescent="0.15">
      <c r="B27" s="144" t="s">
        <v>101</v>
      </c>
      <c r="C27" s="145"/>
      <c r="D27" s="145"/>
      <c r="E27" s="145"/>
      <c r="F27" s="145"/>
      <c r="G27" s="145"/>
      <c r="H27" s="145"/>
      <c r="I27" s="146"/>
      <c r="J27" s="147">
        <f>IF(J25="","",J25-J26)</f>
        <v>1000000</v>
      </c>
      <c r="K27" s="148"/>
      <c r="L27" s="148"/>
      <c r="M27" s="148"/>
      <c r="N27" s="148"/>
      <c r="O27" s="148"/>
      <c r="P27" s="147">
        <f>IF(P25="","",P25-P26)</f>
        <v>400000</v>
      </c>
      <c r="Q27" s="148"/>
      <c r="R27" s="148"/>
      <c r="S27" s="148"/>
      <c r="T27" s="148"/>
      <c r="U27" s="148"/>
      <c r="V27" s="149" t="str">
        <f t="shared" ref="V27" si="2">IF(V25="","",V25-V26)</f>
        <v/>
      </c>
      <c r="W27" s="150"/>
      <c r="X27" s="150"/>
      <c r="Y27" s="150"/>
      <c r="Z27" s="150"/>
      <c r="AA27" s="150"/>
      <c r="AB27" s="149" t="str">
        <f t="shared" ref="AB27" si="3">IF(AB25="","",AB25-AB26)</f>
        <v/>
      </c>
      <c r="AC27" s="150"/>
      <c r="AD27" s="150"/>
      <c r="AE27" s="150"/>
      <c r="AF27" s="150"/>
      <c r="AG27" s="150"/>
      <c r="AH27" s="149" t="str">
        <f t="shared" ref="AH27" si="4">IF(AH25="","",AH25-AH26)</f>
        <v/>
      </c>
      <c r="AI27" s="150"/>
      <c r="AJ27" s="150"/>
      <c r="AK27" s="150"/>
      <c r="AL27" s="150"/>
      <c r="AM27" s="151"/>
    </row>
    <row r="28" spans="2:39" ht="21.6" customHeight="1" x14ac:dyDescent="0.15">
      <c r="B28" s="136" t="s">
        <v>102</v>
      </c>
      <c r="C28" s="137"/>
      <c r="D28" s="137"/>
      <c r="E28" s="137"/>
      <c r="F28" s="137"/>
      <c r="G28" s="137"/>
      <c r="H28" s="137"/>
      <c r="I28" s="138"/>
      <c r="J28" s="139">
        <f>IF($J25="","",$J22-J25)</f>
        <v>1000000</v>
      </c>
      <c r="K28" s="140"/>
      <c r="L28" s="140"/>
      <c r="M28" s="140"/>
      <c r="N28" s="140"/>
      <c r="O28" s="140"/>
      <c r="P28" s="139">
        <f>IF(P$25="","",$J22-P25)</f>
        <v>600000</v>
      </c>
      <c r="Q28" s="140"/>
      <c r="R28" s="140"/>
      <c r="S28" s="140"/>
      <c r="T28" s="140"/>
      <c r="U28" s="140"/>
      <c r="V28" s="141" t="str">
        <f>IF(V$25="","",$J22-V25)</f>
        <v/>
      </c>
      <c r="W28" s="142"/>
      <c r="X28" s="142"/>
      <c r="Y28" s="142"/>
      <c r="Z28" s="142"/>
      <c r="AA28" s="142"/>
      <c r="AB28" s="141" t="str">
        <f>IF(AB$25="","",$J22-AB25)</f>
        <v/>
      </c>
      <c r="AC28" s="142"/>
      <c r="AD28" s="142"/>
      <c r="AE28" s="142"/>
      <c r="AF28" s="142"/>
      <c r="AG28" s="142"/>
      <c r="AH28" s="141" t="str">
        <f t="shared" ref="AH28" si="5">IF(AH$25="","",$J22-AH25)</f>
        <v/>
      </c>
      <c r="AI28" s="142"/>
      <c r="AJ28" s="142"/>
      <c r="AK28" s="142"/>
      <c r="AL28" s="142"/>
      <c r="AM28" s="143"/>
    </row>
    <row r="29" spans="2:39" ht="17.100000000000001" customHeight="1" x14ac:dyDescent="0.15">
      <c r="B29" s="59"/>
      <c r="C29" s="59"/>
      <c r="D29" s="59"/>
      <c r="E29" s="59"/>
      <c r="F29" s="59"/>
      <c r="G29" s="59"/>
      <c r="H29" s="59"/>
      <c r="I29" s="59"/>
      <c r="J29" s="59"/>
      <c r="K29" s="59"/>
      <c r="Q29" s="57"/>
      <c r="R29" s="57"/>
      <c r="S29" s="57"/>
      <c r="T29" s="57"/>
      <c r="AC29" s="49"/>
      <c r="AD29" s="49"/>
      <c r="AE29" s="60"/>
      <c r="AF29" s="60"/>
      <c r="AG29" s="60"/>
      <c r="AH29" s="60"/>
      <c r="AI29" s="49"/>
      <c r="AJ29" s="49"/>
    </row>
    <row r="30" spans="2:39" ht="21.6" customHeight="1" x14ac:dyDescent="0.15">
      <c r="B30" s="135" t="s">
        <v>103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AC30" s="49"/>
      <c r="AD30" s="49"/>
      <c r="AE30" s="60"/>
      <c r="AF30" s="60"/>
      <c r="AG30" s="60"/>
      <c r="AH30" s="60"/>
      <c r="AI30" s="49"/>
      <c r="AJ30" s="49"/>
    </row>
    <row r="31" spans="2:39" ht="21.6" customHeight="1" x14ac:dyDescent="0.15">
      <c r="B31" s="132" t="s">
        <v>104</v>
      </c>
      <c r="C31" s="133"/>
      <c r="D31" s="134"/>
      <c r="E31" s="132" t="s">
        <v>105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  <c r="V31" s="132" t="s">
        <v>4</v>
      </c>
      <c r="W31" s="133"/>
      <c r="X31" s="133"/>
      <c r="Y31" s="134"/>
      <c r="Z31" s="132" t="s">
        <v>5</v>
      </c>
      <c r="AA31" s="133"/>
      <c r="AB31" s="134"/>
      <c r="AC31" s="132" t="s">
        <v>6</v>
      </c>
      <c r="AD31" s="133"/>
      <c r="AE31" s="133"/>
      <c r="AF31" s="133"/>
      <c r="AG31" s="134"/>
      <c r="AH31" s="132" t="s">
        <v>106</v>
      </c>
      <c r="AI31" s="133"/>
      <c r="AJ31" s="133"/>
      <c r="AK31" s="133"/>
      <c r="AL31" s="133"/>
      <c r="AM31" s="134"/>
    </row>
    <row r="32" spans="2:39" ht="21.6" customHeight="1" x14ac:dyDescent="0.15">
      <c r="B32" s="123">
        <v>45347</v>
      </c>
      <c r="C32" s="124"/>
      <c r="D32" s="125"/>
      <c r="E32" s="126" t="s">
        <v>119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V32" s="117">
        <v>1</v>
      </c>
      <c r="W32" s="118"/>
      <c r="X32" s="118"/>
      <c r="Y32" s="119"/>
      <c r="Z32" s="129" t="s">
        <v>124</v>
      </c>
      <c r="AA32" s="130"/>
      <c r="AB32" s="131"/>
      <c r="AC32" s="108"/>
      <c r="AD32" s="109"/>
      <c r="AE32" s="109"/>
      <c r="AF32" s="109"/>
      <c r="AG32" s="110"/>
      <c r="AH32" s="108">
        <v>25000</v>
      </c>
      <c r="AI32" s="109"/>
      <c r="AJ32" s="109"/>
      <c r="AK32" s="109"/>
      <c r="AL32" s="109"/>
      <c r="AM32" s="110"/>
    </row>
    <row r="33" spans="2:39" ht="21.6" customHeight="1" x14ac:dyDescent="0.15">
      <c r="B33" s="123">
        <v>45347</v>
      </c>
      <c r="C33" s="124"/>
      <c r="D33" s="125"/>
      <c r="E33" s="126" t="s">
        <v>120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/>
      <c r="V33" s="117">
        <v>1</v>
      </c>
      <c r="W33" s="118"/>
      <c r="X33" s="118"/>
      <c r="Y33" s="119"/>
      <c r="Z33" s="129" t="s">
        <v>124</v>
      </c>
      <c r="AA33" s="130"/>
      <c r="AB33" s="131"/>
      <c r="AC33" s="108"/>
      <c r="AD33" s="109"/>
      <c r="AE33" s="109"/>
      <c r="AF33" s="109"/>
      <c r="AG33" s="110"/>
      <c r="AH33" s="108">
        <v>50000</v>
      </c>
      <c r="AI33" s="109"/>
      <c r="AJ33" s="109"/>
      <c r="AK33" s="109"/>
      <c r="AL33" s="109"/>
      <c r="AM33" s="110"/>
    </row>
    <row r="34" spans="2:39" ht="21.6" customHeight="1" x14ac:dyDescent="0.15">
      <c r="B34" s="123">
        <v>45347</v>
      </c>
      <c r="C34" s="124"/>
      <c r="D34" s="125"/>
      <c r="E34" s="126" t="s">
        <v>121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8"/>
      <c r="V34" s="117">
        <v>1</v>
      </c>
      <c r="W34" s="118"/>
      <c r="X34" s="118"/>
      <c r="Y34" s="119"/>
      <c r="Z34" s="129" t="s">
        <v>124</v>
      </c>
      <c r="AA34" s="130"/>
      <c r="AB34" s="131"/>
      <c r="AC34" s="108"/>
      <c r="AD34" s="109"/>
      <c r="AE34" s="109"/>
      <c r="AF34" s="109"/>
      <c r="AG34" s="110"/>
      <c r="AH34" s="108">
        <v>110000</v>
      </c>
      <c r="AI34" s="109"/>
      <c r="AJ34" s="109"/>
      <c r="AK34" s="109"/>
      <c r="AL34" s="109"/>
      <c r="AM34" s="110"/>
    </row>
    <row r="35" spans="2:39" ht="21.6" customHeight="1" x14ac:dyDescent="0.15">
      <c r="B35" s="123">
        <v>45347</v>
      </c>
      <c r="C35" s="124"/>
      <c r="D35" s="125"/>
      <c r="E35" s="126" t="s">
        <v>122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8"/>
      <c r="V35" s="117">
        <v>1</v>
      </c>
      <c r="W35" s="118"/>
      <c r="X35" s="118"/>
      <c r="Y35" s="119"/>
      <c r="Z35" s="129" t="s">
        <v>124</v>
      </c>
      <c r="AA35" s="130"/>
      <c r="AB35" s="131"/>
      <c r="AC35" s="108"/>
      <c r="AD35" s="109"/>
      <c r="AE35" s="109"/>
      <c r="AF35" s="109"/>
      <c r="AG35" s="110"/>
      <c r="AH35" s="108">
        <v>450000</v>
      </c>
      <c r="AI35" s="109"/>
      <c r="AJ35" s="109"/>
      <c r="AK35" s="109"/>
      <c r="AL35" s="109"/>
      <c r="AM35" s="110"/>
    </row>
    <row r="36" spans="2:39" ht="21.6" customHeight="1" x14ac:dyDescent="0.15">
      <c r="B36" s="123">
        <v>45347</v>
      </c>
      <c r="C36" s="124"/>
      <c r="D36" s="125"/>
      <c r="E36" s="126" t="s">
        <v>123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8"/>
      <c r="V36" s="117">
        <v>10</v>
      </c>
      <c r="W36" s="118"/>
      <c r="X36" s="118"/>
      <c r="Y36" s="119"/>
      <c r="Z36" s="129" t="s">
        <v>125</v>
      </c>
      <c r="AA36" s="130"/>
      <c r="AB36" s="131"/>
      <c r="AC36" s="108">
        <v>23000</v>
      </c>
      <c r="AD36" s="109"/>
      <c r="AE36" s="109"/>
      <c r="AF36" s="109"/>
      <c r="AG36" s="110"/>
      <c r="AH36" s="108">
        <f>IF(AC36="","",V36*AC36)</f>
        <v>230000</v>
      </c>
      <c r="AI36" s="109"/>
      <c r="AJ36" s="109"/>
      <c r="AK36" s="109"/>
      <c r="AL36" s="109"/>
      <c r="AM36" s="110"/>
    </row>
    <row r="37" spans="2:39" ht="21.6" customHeight="1" x14ac:dyDescent="0.15">
      <c r="B37" s="111"/>
      <c r="C37" s="112"/>
      <c r="D37" s="113"/>
      <c r="E37" s="11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7"/>
      <c r="W37" s="118"/>
      <c r="X37" s="118"/>
      <c r="Y37" s="119"/>
      <c r="Z37" s="120"/>
      <c r="AA37" s="121"/>
      <c r="AB37" s="122"/>
      <c r="AC37" s="108"/>
      <c r="AD37" s="109"/>
      <c r="AE37" s="109"/>
      <c r="AF37" s="109"/>
      <c r="AG37" s="110"/>
      <c r="AH37" s="108" t="str">
        <f t="shared" ref="AH37:AH40" si="6">IF(AC37="","",V37*AC37)</f>
        <v/>
      </c>
      <c r="AI37" s="109"/>
      <c r="AJ37" s="109"/>
      <c r="AK37" s="109"/>
      <c r="AL37" s="109"/>
      <c r="AM37" s="110"/>
    </row>
    <row r="38" spans="2:39" ht="21.6" customHeight="1" x14ac:dyDescent="0.15">
      <c r="B38" s="111"/>
      <c r="C38" s="112"/>
      <c r="D38" s="113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7"/>
      <c r="W38" s="118"/>
      <c r="X38" s="118"/>
      <c r="Y38" s="119"/>
      <c r="Z38" s="120"/>
      <c r="AA38" s="121"/>
      <c r="AB38" s="122"/>
      <c r="AC38" s="108"/>
      <c r="AD38" s="109"/>
      <c r="AE38" s="109"/>
      <c r="AF38" s="109"/>
      <c r="AG38" s="110"/>
      <c r="AH38" s="108" t="str">
        <f t="shared" si="6"/>
        <v/>
      </c>
      <c r="AI38" s="109"/>
      <c r="AJ38" s="109"/>
      <c r="AK38" s="109"/>
      <c r="AL38" s="109"/>
      <c r="AM38" s="110"/>
    </row>
    <row r="39" spans="2:39" ht="21.6" customHeight="1" x14ac:dyDescent="0.15">
      <c r="B39" s="111"/>
      <c r="C39" s="112"/>
      <c r="D39" s="113"/>
      <c r="E39" s="11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7"/>
      <c r="W39" s="118"/>
      <c r="X39" s="118"/>
      <c r="Y39" s="119"/>
      <c r="Z39" s="120"/>
      <c r="AA39" s="121"/>
      <c r="AB39" s="122"/>
      <c r="AC39" s="108"/>
      <c r="AD39" s="109"/>
      <c r="AE39" s="109"/>
      <c r="AF39" s="109"/>
      <c r="AG39" s="110"/>
      <c r="AH39" s="108" t="str">
        <f t="shared" si="6"/>
        <v/>
      </c>
      <c r="AI39" s="109"/>
      <c r="AJ39" s="109"/>
      <c r="AK39" s="109"/>
      <c r="AL39" s="109"/>
      <c r="AM39" s="110"/>
    </row>
    <row r="40" spans="2:39" ht="21.6" customHeight="1" x14ac:dyDescent="0.15">
      <c r="B40" s="93"/>
      <c r="C40" s="94"/>
      <c r="D40" s="95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99"/>
      <c r="W40" s="100"/>
      <c r="X40" s="100"/>
      <c r="Y40" s="101"/>
      <c r="Z40" s="102"/>
      <c r="AA40" s="103"/>
      <c r="AB40" s="104"/>
      <c r="AC40" s="105"/>
      <c r="AD40" s="106"/>
      <c r="AE40" s="106"/>
      <c r="AF40" s="106"/>
      <c r="AG40" s="107"/>
      <c r="AH40" s="108" t="str">
        <f t="shared" si="6"/>
        <v/>
      </c>
      <c r="AI40" s="109"/>
      <c r="AJ40" s="109"/>
      <c r="AK40" s="109"/>
      <c r="AL40" s="109"/>
      <c r="AM40" s="110"/>
    </row>
    <row r="41" spans="2:39" ht="21.6" customHeight="1" x14ac:dyDescent="0.15">
      <c r="B41" s="80" t="s">
        <v>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>
        <f>IF(AH4="","",SUM(AH32:AM40))</f>
        <v>865000</v>
      </c>
      <c r="AI41" s="83"/>
      <c r="AJ41" s="83"/>
      <c r="AK41" s="83"/>
      <c r="AL41" s="83"/>
      <c r="AM41" s="84"/>
    </row>
    <row r="42" spans="2:39" ht="24.6" customHeight="1" x14ac:dyDescent="0.15">
      <c r="S42" s="61"/>
      <c r="T42" s="61"/>
      <c r="U42" s="61"/>
      <c r="V42" s="62"/>
      <c r="W42" s="62"/>
      <c r="X42" s="62"/>
      <c r="Y42" s="63"/>
      <c r="Z42" s="63"/>
      <c r="AA42" s="63"/>
      <c r="AB42" s="63"/>
      <c r="AC42" s="63"/>
      <c r="AD42" s="63"/>
      <c r="AE42" s="63"/>
      <c r="AF42" s="63"/>
      <c r="AG42" s="63"/>
      <c r="AH42" s="64"/>
      <c r="AI42" s="64"/>
      <c r="AJ42" s="64"/>
      <c r="AK42" s="64"/>
      <c r="AL42" s="64"/>
      <c r="AM42" s="64"/>
    </row>
    <row r="43" spans="2:39" ht="24.6" customHeight="1" x14ac:dyDescent="0.15">
      <c r="S43" s="61"/>
      <c r="T43" s="61"/>
      <c r="U43" s="61"/>
      <c r="V43" s="62"/>
      <c r="W43" s="62"/>
      <c r="X43" s="62"/>
      <c r="Y43" s="63"/>
      <c r="Z43" s="63"/>
      <c r="AA43" s="63"/>
      <c r="AB43" s="63"/>
      <c r="AC43" s="63"/>
      <c r="AD43" s="63"/>
      <c r="AE43" s="63"/>
      <c r="AF43" s="63"/>
      <c r="AG43" s="63"/>
      <c r="AH43" s="64"/>
      <c r="AI43" s="64"/>
      <c r="AJ43" s="64"/>
      <c r="AK43" s="64"/>
      <c r="AL43" s="64"/>
      <c r="AM43" s="64"/>
    </row>
    <row r="44" spans="2:39" ht="24.6" customHeight="1" x14ac:dyDescent="0.15">
      <c r="S44" s="61"/>
      <c r="T44" s="61"/>
      <c r="U44" s="61"/>
      <c r="V44" s="62"/>
      <c r="W44" s="62"/>
      <c r="X44" s="62"/>
      <c r="Y44" s="63"/>
      <c r="Z44" s="63"/>
      <c r="AA44" s="63"/>
      <c r="AB44" s="63"/>
      <c r="AC44" s="63"/>
      <c r="AD44" s="63"/>
      <c r="AE44" s="63"/>
      <c r="AF44" s="63"/>
      <c r="AG44" s="63"/>
      <c r="AH44" s="64"/>
      <c r="AI44" s="64"/>
      <c r="AJ44" s="64"/>
      <c r="AK44" s="64"/>
      <c r="AL44" s="64"/>
      <c r="AM44" s="64"/>
    </row>
    <row r="45" spans="2:39" ht="19.5" customHeight="1" x14ac:dyDescent="0.15">
      <c r="AC45" s="63"/>
      <c r="AD45" s="63"/>
      <c r="AE45" s="63"/>
      <c r="AF45" s="63"/>
      <c r="AG45" s="63"/>
      <c r="AH45" s="64"/>
      <c r="AI45" s="64"/>
      <c r="AJ45" s="64"/>
      <c r="AK45" s="64"/>
      <c r="AL45" s="64"/>
      <c r="AM45" s="64"/>
    </row>
    <row r="46" spans="2:39" ht="24.6" customHeight="1" x14ac:dyDescent="0.15"/>
    <row r="47" spans="2:39" ht="24.6" customHeight="1" x14ac:dyDescent="0.15"/>
    <row r="48" spans="2:39" ht="24.6" customHeight="1" x14ac:dyDescent="0.15"/>
    <row r="49" ht="24.6" customHeight="1" x14ac:dyDescent="0.15"/>
    <row r="50" ht="24.6" customHeight="1" x14ac:dyDescent="0.15"/>
    <row r="51" ht="24.6" customHeight="1" x14ac:dyDescent="0.15"/>
    <row r="52" ht="24.6" customHeight="1" x14ac:dyDescent="0.15"/>
    <row r="53" ht="24.6" customHeight="1" x14ac:dyDescent="0.15"/>
  </sheetData>
  <mergeCells count="177">
    <mergeCell ref="P1:Z2"/>
    <mergeCell ref="C2:I2"/>
    <mergeCell ref="J2:K2"/>
    <mergeCell ref="C3:J3"/>
    <mergeCell ref="K3:L3"/>
    <mergeCell ref="B4:M4"/>
    <mergeCell ref="B8:E8"/>
    <mergeCell ref="X8:AK8"/>
    <mergeCell ref="AL8:AM8"/>
    <mergeCell ref="B9:E9"/>
    <mergeCell ref="F9:T9"/>
    <mergeCell ref="X9:AM9"/>
    <mergeCell ref="AC4:AD4"/>
    <mergeCell ref="AE4:AF4"/>
    <mergeCell ref="AH4:AI4"/>
    <mergeCell ref="AK4:AL4"/>
    <mergeCell ref="B6:E7"/>
    <mergeCell ref="F6:S7"/>
    <mergeCell ref="X6:AB7"/>
    <mergeCell ref="X12:AA12"/>
    <mergeCell ref="AB12:AG12"/>
    <mergeCell ref="AH12:AK12"/>
    <mergeCell ref="AL12:AM12"/>
    <mergeCell ref="B13:J14"/>
    <mergeCell ref="K13:R14"/>
    <mergeCell ref="S13:T14"/>
    <mergeCell ref="X13:AA14"/>
    <mergeCell ref="B10:E10"/>
    <mergeCell ref="F10:K10"/>
    <mergeCell ref="M10:R10"/>
    <mergeCell ref="X10:AM10"/>
    <mergeCell ref="B11:E11"/>
    <mergeCell ref="F11:S11"/>
    <mergeCell ref="X11:Z11"/>
    <mergeCell ref="AA11:AE11"/>
    <mergeCell ref="AF11:AH11"/>
    <mergeCell ref="AI11:AM11"/>
    <mergeCell ref="B17:J17"/>
    <mergeCell ref="K17:R17"/>
    <mergeCell ref="S17:T17"/>
    <mergeCell ref="X17:AA17"/>
    <mergeCell ref="B18:J18"/>
    <mergeCell ref="K18:R18"/>
    <mergeCell ref="S18:T18"/>
    <mergeCell ref="W18:AM18"/>
    <mergeCell ref="AL15:AM15"/>
    <mergeCell ref="B16:J16"/>
    <mergeCell ref="K16:R16"/>
    <mergeCell ref="S16:T16"/>
    <mergeCell ref="W16:Z16"/>
    <mergeCell ref="AA16:AD16"/>
    <mergeCell ref="AE16:AG16"/>
    <mergeCell ref="AH16:AM16"/>
    <mergeCell ref="B15:J15"/>
    <mergeCell ref="K15:R15"/>
    <mergeCell ref="S15:T15"/>
    <mergeCell ref="W15:Z15"/>
    <mergeCell ref="AA15:AF15"/>
    <mergeCell ref="AG15:AK15"/>
    <mergeCell ref="W19:AL19"/>
    <mergeCell ref="B21:U21"/>
    <mergeCell ref="B22:I22"/>
    <mergeCell ref="J22:O22"/>
    <mergeCell ref="B23:I23"/>
    <mergeCell ref="J23:M23"/>
    <mergeCell ref="N23:O23"/>
    <mergeCell ref="P23:S23"/>
    <mergeCell ref="T23:U23"/>
    <mergeCell ref="V23:Y23"/>
    <mergeCell ref="Z23:AA23"/>
    <mergeCell ref="AB23:AE23"/>
    <mergeCell ref="AF23:AG23"/>
    <mergeCell ref="AH23:AK23"/>
    <mergeCell ref="AL23:AM23"/>
    <mergeCell ref="B24:I24"/>
    <mergeCell ref="J24:M24"/>
    <mergeCell ref="N24:O24"/>
    <mergeCell ref="P24:S24"/>
    <mergeCell ref="T24:U24"/>
    <mergeCell ref="B25:I25"/>
    <mergeCell ref="J25:O25"/>
    <mergeCell ref="P25:U25"/>
    <mergeCell ref="V25:AA25"/>
    <mergeCell ref="AB25:AG25"/>
    <mergeCell ref="AH25:AM25"/>
    <mergeCell ref="V24:Y24"/>
    <mergeCell ref="Z24:AA24"/>
    <mergeCell ref="AB24:AE24"/>
    <mergeCell ref="AF24:AG24"/>
    <mergeCell ref="AH24:AK24"/>
    <mergeCell ref="AL24:AM24"/>
    <mergeCell ref="AH28:AM28"/>
    <mergeCell ref="B27:I27"/>
    <mergeCell ref="J27:O27"/>
    <mergeCell ref="P27:U27"/>
    <mergeCell ref="V27:AA27"/>
    <mergeCell ref="AB27:AG27"/>
    <mergeCell ref="AH27:AM27"/>
    <mergeCell ref="B26:I26"/>
    <mergeCell ref="J26:O26"/>
    <mergeCell ref="P26:U26"/>
    <mergeCell ref="V26:AA26"/>
    <mergeCell ref="AB26:AG26"/>
    <mergeCell ref="AH26:AM26"/>
    <mergeCell ref="B30:U30"/>
    <mergeCell ref="B31:D31"/>
    <mergeCell ref="E31:U31"/>
    <mergeCell ref="V31:Y31"/>
    <mergeCell ref="Z31:AB31"/>
    <mergeCell ref="AC31:AG31"/>
    <mergeCell ref="B28:I28"/>
    <mergeCell ref="J28:O28"/>
    <mergeCell ref="P28:U28"/>
    <mergeCell ref="V28:AA28"/>
    <mergeCell ref="AB28:AG28"/>
    <mergeCell ref="B33:D33"/>
    <mergeCell ref="E33:U33"/>
    <mergeCell ref="V33:Y33"/>
    <mergeCell ref="Z33:AB33"/>
    <mergeCell ref="AC33:AG33"/>
    <mergeCell ref="AH33:AM33"/>
    <mergeCell ref="AH31:AM31"/>
    <mergeCell ref="B32:D32"/>
    <mergeCell ref="E32:U32"/>
    <mergeCell ref="V32:Y32"/>
    <mergeCell ref="Z32:AB32"/>
    <mergeCell ref="AC32:AG32"/>
    <mergeCell ref="AH32:AM32"/>
    <mergeCell ref="B35:D35"/>
    <mergeCell ref="E35:U35"/>
    <mergeCell ref="V35:Y35"/>
    <mergeCell ref="Z35:AB35"/>
    <mergeCell ref="AC35:AG35"/>
    <mergeCell ref="AH35:AM35"/>
    <mergeCell ref="B34:D34"/>
    <mergeCell ref="E34:U34"/>
    <mergeCell ref="V34:Y34"/>
    <mergeCell ref="Z34:AB34"/>
    <mergeCell ref="AC34:AG34"/>
    <mergeCell ref="AH34:AM34"/>
    <mergeCell ref="AH38:AM38"/>
    <mergeCell ref="B37:D37"/>
    <mergeCell ref="E37:U37"/>
    <mergeCell ref="V37:Y37"/>
    <mergeCell ref="Z37:AB37"/>
    <mergeCell ref="AC37:AG37"/>
    <mergeCell ref="AH37:AM37"/>
    <mergeCell ref="B36:D36"/>
    <mergeCell ref="E36:U36"/>
    <mergeCell ref="V36:Y36"/>
    <mergeCell ref="Z36:AB36"/>
    <mergeCell ref="AC36:AG36"/>
    <mergeCell ref="AH36:AM36"/>
    <mergeCell ref="B41:AG41"/>
    <mergeCell ref="AH41:AM41"/>
    <mergeCell ref="F8:H8"/>
    <mergeCell ref="J8:K8"/>
    <mergeCell ref="AG20:AG21"/>
    <mergeCell ref="AH20:AJ21"/>
    <mergeCell ref="AK20:AM21"/>
    <mergeCell ref="B40:D40"/>
    <mergeCell ref="E40:U40"/>
    <mergeCell ref="V40:Y40"/>
    <mergeCell ref="Z40:AB40"/>
    <mergeCell ref="AC40:AG40"/>
    <mergeCell ref="AH40:AM40"/>
    <mergeCell ref="B39:D39"/>
    <mergeCell ref="E39:U39"/>
    <mergeCell ref="V39:Y39"/>
    <mergeCell ref="Z39:AB39"/>
    <mergeCell ref="AC39:AG39"/>
    <mergeCell ref="AH39:AM39"/>
    <mergeCell ref="B38:D38"/>
    <mergeCell ref="E38:U38"/>
    <mergeCell ref="V38:Y38"/>
    <mergeCell ref="Z38:AB38"/>
    <mergeCell ref="AC38:AG38"/>
  </mergeCells>
  <phoneticPr fontId="1"/>
  <printOptions horizontalCentered="1" verticalCentered="1"/>
  <pageMargins left="0.39370078740157483" right="0.39370078740157483" top="0.59055118110236227" bottom="0.51181102362204722" header="0.39370078740157483" footer="0.39370078740157483"/>
  <pageSetup paperSize="9" scale="9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記載要領</vt:lpstr>
      <vt:lpstr>請求書例</vt:lpstr>
      <vt:lpstr>記載要領!Print_Area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　文仁</dc:creator>
  <cp:lastModifiedBy>文仁 古川</cp:lastModifiedBy>
  <cp:lastPrinted>2024-03-01T06:00:55Z</cp:lastPrinted>
  <dcterms:created xsi:type="dcterms:W3CDTF">2014-05-26T08:12:17Z</dcterms:created>
  <dcterms:modified xsi:type="dcterms:W3CDTF">2024-03-01T06:09:12Z</dcterms:modified>
</cp:coreProperties>
</file>